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_Gasowski\Desktop\bael\"/>
    </mc:Choice>
  </mc:AlternateContent>
  <bookViews>
    <workbookView xWindow="0" yWindow="0" windowWidth="28800" windowHeight="12030" activeTab="1"/>
  </bookViews>
  <sheets>
    <sheet name="Spis treści" sheetId="14" r:id="rId1"/>
    <sheet name="Tab 1" sheetId="1" r:id="rId2"/>
    <sheet name="Tab 2" sheetId="2" r:id="rId3"/>
    <sheet name="Tab 3" sheetId="3" r:id="rId4"/>
    <sheet name="Tab 4" sheetId="4" r:id="rId5"/>
    <sheet name="Tab 5" sheetId="5" r:id="rId6"/>
    <sheet name="Tab 6" sheetId="6" r:id="rId7"/>
    <sheet name="Tab 7" sheetId="7" r:id="rId8"/>
    <sheet name="Tab 8" sheetId="8" r:id="rId9"/>
    <sheet name="Tab 9" sheetId="9" r:id="rId10"/>
    <sheet name="Tab 10" sheetId="10" r:id="rId11"/>
    <sheet name="Tab 11" sheetId="11" r:id="rId12"/>
    <sheet name="Tab 12" sheetId="12" r:id="rId13"/>
    <sheet name="Definicje  BAEL" sheetId="13" r:id="rId14"/>
  </sheets>
  <externalReferences>
    <externalReference r:id="rId15"/>
  </externalReferences>
  <calcPr calcId="162913"/>
</workbook>
</file>

<file path=xl/calcChain.xml><?xml version="1.0" encoding="utf-8"?>
<calcChain xmlns="http://schemas.openxmlformats.org/spreadsheetml/2006/main">
  <c r="D7" i="10" l="1"/>
  <c r="E7" i="10"/>
  <c r="D19" i="9"/>
  <c r="E19" i="9"/>
  <c r="F19" i="9"/>
  <c r="G19" i="9"/>
  <c r="H19" i="9"/>
  <c r="J19" i="9"/>
  <c r="C19" i="9"/>
  <c r="J18" i="9"/>
  <c r="D18" i="9"/>
  <c r="E18" i="9"/>
  <c r="F18" i="9"/>
  <c r="G18" i="9"/>
  <c r="H18" i="9"/>
  <c r="I18" i="9"/>
  <c r="C18" i="9"/>
  <c r="D17" i="9"/>
  <c r="E17" i="9"/>
  <c r="F17" i="9"/>
  <c r="G17" i="9"/>
  <c r="H17" i="9"/>
  <c r="J17" i="9"/>
  <c r="C17" i="9"/>
  <c r="E16" i="9"/>
  <c r="F16" i="9"/>
  <c r="G16" i="9"/>
  <c r="H16" i="9"/>
  <c r="I16" i="9"/>
  <c r="C16" i="9"/>
  <c r="D15" i="9"/>
  <c r="E15" i="9"/>
  <c r="F15" i="9"/>
  <c r="G15" i="9"/>
  <c r="H15" i="9"/>
  <c r="I15" i="9"/>
  <c r="J15" i="9"/>
  <c r="C15" i="9"/>
  <c r="D15" i="8"/>
  <c r="E15" i="8"/>
  <c r="F15" i="8"/>
  <c r="G15" i="8"/>
  <c r="C15" i="8"/>
  <c r="D14" i="8"/>
  <c r="E14" i="8"/>
  <c r="F14" i="8"/>
  <c r="C14" i="8"/>
  <c r="D13" i="8"/>
  <c r="E13" i="8"/>
  <c r="F13" i="8"/>
  <c r="G13" i="8"/>
  <c r="C13" i="8"/>
</calcChain>
</file>

<file path=xl/sharedStrings.xml><?xml version="1.0" encoding="utf-8"?>
<sst xmlns="http://schemas.openxmlformats.org/spreadsheetml/2006/main" count="393" uniqueCount="125">
  <si>
    <t>Wyszczególnienie</t>
  </si>
  <si>
    <t>w wieku 15 lat i więcej</t>
  </si>
  <si>
    <t>w wieku produkcyjnym (18-59/64)</t>
  </si>
  <si>
    <t>Liczba osób niepełnosprawnych na 100 osób ludności</t>
  </si>
  <si>
    <t>Źródło: na podstawie danych BAEL GUS</t>
  </si>
  <si>
    <t>Zestawienie średnioroczne</t>
  </si>
  <si>
    <t>Ogółem</t>
  </si>
  <si>
    <t>Aktywni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</si>
  <si>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</si>
  <si>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</si>
  <si>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</si>
  <si>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</si>
  <si>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</si>
  <si>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</si>
  <si>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</si>
  <si>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</si>
  <si>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Ludność ogółem</t>
  </si>
  <si>
    <t xml:space="preserve">Osoby niepełnosprawne </t>
  </si>
  <si>
    <t xml:space="preserve">Osoby sprawne </t>
  </si>
  <si>
    <t xml:space="preserve">                    Aktywni zawodowo</t>
  </si>
  <si>
    <t>Niepełnosprawni</t>
  </si>
  <si>
    <t>Sprawni</t>
  </si>
  <si>
    <t>Bierni zawodowo</t>
  </si>
  <si>
    <t>w pełnym</t>
  </si>
  <si>
    <t>w niepełnym</t>
  </si>
  <si>
    <t>wymiarze czasu pracy</t>
  </si>
  <si>
    <t>15-29</t>
  </si>
  <si>
    <t>30-39</t>
  </si>
  <si>
    <t>40-49</t>
  </si>
  <si>
    <t>50-59</t>
  </si>
  <si>
    <t>60  lat i więcej</t>
  </si>
  <si>
    <t xml:space="preserve"> w wieku produkcyjnym</t>
  </si>
  <si>
    <t xml:space="preserve"> w wieku poprodukcyjnym</t>
  </si>
  <si>
    <t>.</t>
  </si>
  <si>
    <t>x</t>
  </si>
  <si>
    <t>x - niecelowe/niemożliwe obliczenie wskaźnika</t>
  </si>
  <si>
    <t>Źródło: BAEL GUS</t>
  </si>
  <si>
    <t>· - w l.b. wartości poniżej 5 tys.</t>
  </si>
  <si>
    <t>Miasta</t>
  </si>
  <si>
    <t xml:space="preserve">  z tego o liczbie ludności:</t>
  </si>
  <si>
    <t xml:space="preserve">   100 tys. i więcej</t>
  </si>
  <si>
    <t xml:space="preserve">    50 000 - 99999</t>
  </si>
  <si>
    <t xml:space="preserve">    20 000 - 49999</t>
  </si>
  <si>
    <t xml:space="preserve">    poniżej  20000</t>
  </si>
  <si>
    <t>Wieś</t>
  </si>
  <si>
    <t>Mężczyźni</t>
  </si>
  <si>
    <t>Kobiety</t>
  </si>
  <si>
    <r>
      <t>·</t>
    </r>
    <r>
      <rPr>
        <i/>
        <sz val="12"/>
        <color indexed="8"/>
        <rFont val="Arial CE"/>
        <charset val="238"/>
      </rPr>
      <t xml:space="preserve"> - w l.b. wartości </t>
    </r>
    <r>
      <rPr>
        <i/>
        <sz val="12"/>
        <rFont val="Arial CE"/>
        <charset val="238"/>
      </rPr>
      <t>poniżej 5 tys.</t>
    </r>
  </si>
  <si>
    <t>WYSZCZEGÓLNIENIE</t>
  </si>
  <si>
    <t>w wymiarze czasu</t>
  </si>
  <si>
    <t>pełnym</t>
  </si>
  <si>
    <t>niepełnym</t>
  </si>
  <si>
    <t>Pracownicy najemni</t>
  </si>
  <si>
    <t>Pracodawcy i pracujący na rachunek własny</t>
  </si>
  <si>
    <t>Pomaga-jący członko-wie rodzin</t>
  </si>
  <si>
    <t>w tym w sektorze prywatnym</t>
  </si>
  <si>
    <t>w sektorze</t>
  </si>
  <si>
    <t>w tys.</t>
  </si>
  <si>
    <t xml:space="preserve">Pracujący </t>
  </si>
  <si>
    <t>Pracodawcy  i pracujący na własny rachunek</t>
  </si>
  <si>
    <t>OGÓŁEM</t>
  </si>
  <si>
    <t xml:space="preserve">OGÓŁEM </t>
  </si>
  <si>
    <t>%</t>
  </si>
  <si>
    <t>niepełnosprawni pracownicy najemni w wieku 15 lat i więcej</t>
  </si>
  <si>
    <t>udział pracowników najemnych w ogólnej liczbie osób niepełnosprawnych (wskaźnik zatrudnienia jako najemni)</t>
  </si>
  <si>
    <t>w tym w wieku produkcyjnym</t>
  </si>
  <si>
    <t>w wieku produkcyjnym</t>
  </si>
  <si>
    <t>kwartalnie</t>
  </si>
  <si>
    <t>średniorocznie</t>
  </si>
  <si>
    <t>I kw 2018</t>
  </si>
  <si>
    <t>II kw 2018</t>
  </si>
  <si>
    <t>III kw 2018</t>
  </si>
  <si>
    <t>IV kw 2018</t>
  </si>
  <si>
    <t>Ludność</t>
  </si>
  <si>
    <t>Wyższe</t>
  </si>
  <si>
    <t>policealne i średnie zawodowe</t>
  </si>
  <si>
    <t>Średnie ogólnokształcące</t>
  </si>
  <si>
    <t>Zasadnicze zawodowe</t>
  </si>
  <si>
    <t>Gimnazjum, podstawowe, niepełne podstawowe i bez wykształcenia</t>
  </si>
  <si>
    <t>Gimnazjum,podstawowe, niepełne podstawowe i bez wykształcenia</t>
  </si>
  <si>
    <t>Struktura:</t>
  </si>
  <si>
    <t>tys.</t>
  </si>
  <si>
    <t>2018</t>
  </si>
  <si>
    <t>Osoby niepełnosprawne</t>
  </si>
  <si>
    <t xml:space="preserve">Rok </t>
  </si>
  <si>
    <t xml:space="preserve">** w przypadku osób niepełnosprawnych wiek 16 lat i więcej </t>
  </si>
  <si>
    <t xml:space="preserve">Ludność ogółem </t>
  </si>
  <si>
    <t>Osoby sprawne</t>
  </si>
  <si>
    <t>Osoby mające orzeczenieo znacznym stopniu niepełnosprawności lub równoważne</t>
  </si>
  <si>
    <t xml:space="preserve"> o umiarkowanym stopniu niepełnosprawności lub równoważne                                 </t>
  </si>
  <si>
    <t xml:space="preserve"> o lekkim stopniu niepełnosprawności lub równoważne</t>
  </si>
  <si>
    <t xml:space="preserve">OGÓŁEM    </t>
  </si>
  <si>
    <t xml:space="preserve">Mężczyźni   </t>
  </si>
  <si>
    <t xml:space="preserve">Kobiety      </t>
  </si>
  <si>
    <t xml:space="preserve">MIASTA  </t>
  </si>
  <si>
    <t xml:space="preserve">WIEŚ </t>
  </si>
  <si>
    <t>w wymiarze czasu pracy</t>
  </si>
  <si>
    <t>Współczynnik aktywności zawdowej</t>
  </si>
  <si>
    <t>Wskażnik zatrudnienia</t>
  </si>
  <si>
    <t>bierni zawodowo</t>
  </si>
  <si>
    <t>Osoby mające orzeczenie o znacznym stopniu niepełnosprawności lub równoważne</t>
  </si>
  <si>
    <t>prywatnym</t>
  </si>
  <si>
    <t>publicznym</t>
  </si>
  <si>
    <t xml:space="preserve"> W tym w rolnictwie indyw.</t>
  </si>
  <si>
    <t>w tym pracodawcy</t>
  </si>
  <si>
    <t>Pomagający członkowie rodzin</t>
  </si>
  <si>
    <t>Tab1: Częstość niepełnosprawności prawnej wśród osób w wieku 15 lat i więcej (średniorocznie)</t>
  </si>
  <si>
    <t>Tab2: Aktywność ekonomiczna osób sprawnych i  niepełnosprawnych  w wieku 15 lat i więcej średniorocznie**</t>
  </si>
  <si>
    <t>Tab3: Aktywność ekonomiczna ludności w wieku produkcyjnym (18-59/64 lata)</t>
  </si>
  <si>
    <t xml:space="preserve">Tab4: Aktywność ekonomiczna osób  niepełnosprawnych  w wieku 15 lat i więcej według wieku w 2018 r. </t>
  </si>
  <si>
    <t>Tab5: Aktywność ekonomiczna osób  niepełnosprawnych  w wieku 15 lat i więcej wg wielkości miast i związku ludności wiejskiej z rolnictwem w 2018 r.</t>
  </si>
  <si>
    <t xml:space="preserve">Tab6: Aktywność ekonomiczna osób  niepełnosprawnych  w wieku 15 lat i więcej według stopnia niepełnosprawności w 2018 r. </t>
  </si>
  <si>
    <t xml:space="preserve">Spis tabel </t>
  </si>
  <si>
    <t>Tab7: Aktywność ekonomiczna osób  niepełnosprawnych  w wieku produkcyjnym (18-59/64) według stopnia niepełnosprawności w  2018 r.</t>
  </si>
  <si>
    <t>Tab8: Status zatrudnienia pracujących osób niepełnosprawnych w wieku 15 lat i więcej w 2018 roku</t>
  </si>
  <si>
    <t>Tab9: Status zatrudnienia pracujących osób niepełnosprawnych w wieku produkcyjnym w 2018 roku</t>
  </si>
  <si>
    <t>Tab10: Osoby niepełnosprawne w wieku 15 lat i więcej pracujące jako pracownicy najemni, kwartalnie i średniorocznie 2018</t>
  </si>
  <si>
    <t>Tab12: Ludność w wieku produkcyjnym według wykształcenia</t>
  </si>
  <si>
    <t xml:space="preserve"> Tab11: Ludność w wieku 15 lat i więcej według wykształcenia</t>
  </si>
  <si>
    <t xml:space="preserve">niezwiązani z gospodarstwem rolnym** </t>
  </si>
  <si>
    <t xml:space="preserve">związani z gospodarstwem rolnym* </t>
  </si>
  <si>
    <t>* rolnicy i pracownicy użytkujący gospodartwo rolne</t>
  </si>
  <si>
    <t>**  pracownicy, pracujacy na własny rachunek, rencisci i emeryci</t>
  </si>
  <si>
    <t>W tym:</t>
  </si>
  <si>
    <t xml:space="preserve">x - niecelowe/niemożliwe obliczenie wskaźnika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</si>
</sst>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###_-;\-* ####_-;_-* &quot;-&quot;_-;_-@_-"/>
    <numFmt numFmtId="166" formatCode="_-* ####0.0_-;\-* ####0.0_-;_-* &quot;-&quot;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indexed="8"/>
      <name val="Arial CE"/>
      <charset val="238"/>
    </font>
    <font>
      <b/>
      <sz val="10"/>
      <color indexed="8"/>
      <name val="Arial CE"/>
      <charset val="238"/>
    </font>
    <font>
      <i/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2"/>
      <color indexed="8"/>
      <name val="Arial CE"/>
      <charset val="238"/>
    </font>
    <font>
      <sz val="12"/>
      <name val="Arial CE"/>
      <charset val="238"/>
    </font>
    <font>
      <b/>
      <sz val="12"/>
      <color indexed="10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12"/>
      <color indexed="8"/>
      <name val="Arial CE"/>
      <charset val="238"/>
    </font>
    <font>
      <b/>
      <sz val="12"/>
      <name val="Arial CE"/>
      <charset val="238"/>
    </font>
    <font>
      <i/>
      <sz val="12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1"/>
      <name val="Arial CE"/>
      <charset val="238"/>
    </font>
    <font>
      <sz val="11"/>
      <color indexed="8"/>
      <name val="Arial CE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</font>
    <font>
      <b/>
      <sz val="11"/>
      <color indexed="8"/>
      <name val="Arial"/>
      <family val="2"/>
      <charset val="238"/>
    </font>
    <font>
      <b/>
      <sz val="11"/>
      <color indexed="10"/>
      <name val="Arial CE"/>
      <charset val="238"/>
    </font>
    <font>
      <b/>
      <sz val="1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503">
    <xf numFmtId="0" fontId="0" fillId="0" borderId="0" xfId="0"/>
    <xf numFmtId="0" fontId="0" fillId="0" borderId="0" xfId="0" applyBorder="1"/>
    <xf numFmtId="0" fontId="0" fillId="0" borderId="1" xfId="0" applyBorder="1"/>
    <xf numFmtId="1" fontId="0" fillId="0" borderId="2" xfId="0" applyNumberFormat="1" applyBorder="1"/>
    <xf numFmtId="0" fontId="0" fillId="0" borderId="2" xfId="0" applyBorder="1"/>
    <xf numFmtId="1" fontId="0" fillId="0" borderId="1" xfId="0" applyNumberFormat="1" applyBorder="1"/>
    <xf numFmtId="0" fontId="4" fillId="0" borderId="3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5" fontId="11" fillId="0" borderId="0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1" fontId="3" fillId="2" borderId="4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1" fontId="8" fillId="0" borderId="0" xfId="0" applyNumberFormat="1" applyFont="1" applyFill="1" applyBorder="1"/>
    <xf numFmtId="0" fontId="8" fillId="0" borderId="0" xfId="0" applyFont="1" applyFill="1" applyBorder="1"/>
    <xf numFmtId="0" fontId="14" fillId="0" borderId="0" xfId="0" applyFont="1" applyBorder="1"/>
    <xf numFmtId="0" fontId="0" fillId="0" borderId="0" xfId="0" applyAlignment="1">
      <alignment wrapText="1"/>
    </xf>
    <xf numFmtId="165" fontId="10" fillId="0" borderId="0" xfId="0" applyNumberFormat="1" applyFont="1" applyBorder="1" applyAlignment="1">
      <alignment horizontal="right" wrapText="1"/>
    </xf>
    <xf numFmtId="166" fontId="15" fillId="0" borderId="0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horizontal="right" wrapText="1"/>
    </xf>
    <xf numFmtId="166" fontId="16" fillId="0" borderId="0" xfId="0" applyNumberFormat="1" applyFont="1" applyBorder="1" applyAlignment="1">
      <alignment horizontal="right" wrapText="1"/>
    </xf>
    <xf numFmtId="0" fontId="0" fillId="0" borderId="0" xfId="0" applyFont="1"/>
    <xf numFmtId="1" fontId="13" fillId="0" borderId="2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164" fontId="13" fillId="0" borderId="2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0" fillId="0" borderId="0" xfId="0" applyFill="1"/>
    <xf numFmtId="0" fontId="21" fillId="0" borderId="5" xfId="0" applyFont="1" applyBorder="1"/>
    <xf numFmtId="0" fontId="21" fillId="0" borderId="2" xfId="0" applyFont="1" applyBorder="1"/>
    <xf numFmtId="49" fontId="0" fillId="0" borderId="6" xfId="0" applyNumberFormat="1" applyFont="1" applyFill="1" applyBorder="1" applyAlignment="1">
      <alignment horizontal="right"/>
    </xf>
    <xf numFmtId="49" fontId="0" fillId="0" borderId="7" xfId="0" applyNumberFormat="1" applyFont="1" applyFill="1" applyBorder="1" applyAlignment="1">
      <alignment horizontal="right"/>
    </xf>
    <xf numFmtId="49" fontId="0" fillId="0" borderId="8" xfId="0" applyNumberFormat="1" applyFont="1" applyFill="1" applyBorder="1" applyAlignment="1">
      <alignment horizontal="right"/>
    </xf>
    <xf numFmtId="0" fontId="21" fillId="0" borderId="9" xfId="0" applyFont="1" applyBorder="1"/>
    <xf numFmtId="0" fontId="22" fillId="0" borderId="9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7" xfId="0" applyBorder="1"/>
    <xf numFmtId="1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31" xfId="0" applyBorder="1"/>
    <xf numFmtId="0" fontId="0" fillId="0" borderId="15" xfId="0" applyBorder="1"/>
    <xf numFmtId="0" fontId="0" fillId="0" borderId="41" xfId="0" applyBorder="1"/>
    <xf numFmtId="1" fontId="0" fillId="0" borderId="15" xfId="0" applyNumberFormat="1" applyBorder="1"/>
    <xf numFmtId="0" fontId="0" fillId="0" borderId="40" xfId="0" applyBorder="1"/>
    <xf numFmtId="164" fontId="0" fillId="0" borderId="15" xfId="0" applyNumberFormat="1" applyBorder="1"/>
    <xf numFmtId="1" fontId="0" fillId="0" borderId="0" xfId="0" applyNumberFormat="1" applyBorder="1"/>
    <xf numFmtId="1" fontId="7" fillId="0" borderId="47" xfId="0" applyNumberFormat="1" applyFont="1" applyFill="1" applyBorder="1" applyAlignment="1">
      <alignment horizontal="right" vertical="center"/>
    </xf>
    <xf numFmtId="1" fontId="7" fillId="0" borderId="9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7" fillId="0" borderId="15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164" fontId="7" fillId="0" borderId="40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1" fontId="7" fillId="0" borderId="29" xfId="0" applyNumberFormat="1" applyFont="1" applyFill="1" applyBorder="1" applyAlignment="1">
      <alignment horizontal="right" vertical="center"/>
    </xf>
    <xf numFmtId="1" fontId="3" fillId="2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41" xfId="0" applyNumberFormat="1" applyFont="1" applyFill="1" applyBorder="1" applyAlignment="1">
      <alignment horizontal="right" vertical="center"/>
    </xf>
    <xf numFmtId="1" fontId="3" fillId="2" borderId="15" xfId="0" applyNumberFormat="1" applyFont="1" applyFill="1" applyBorder="1" applyAlignment="1">
      <alignment horizontal="right" vertical="center"/>
    </xf>
    <xf numFmtId="1" fontId="7" fillId="0" borderId="15" xfId="0" applyNumberFormat="1" applyFont="1" applyFill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1" fontId="7" fillId="0" borderId="40" xfId="0" applyNumberFormat="1" applyFont="1" applyFill="1" applyBorder="1" applyAlignment="1">
      <alignment horizontal="right" vertical="center"/>
    </xf>
    <xf numFmtId="165" fontId="10" fillId="0" borderId="30" xfId="0" applyNumberFormat="1" applyFont="1" applyBorder="1" applyAlignment="1">
      <alignment horizontal="right"/>
    </xf>
    <xf numFmtId="165" fontId="11" fillId="0" borderId="30" xfId="0" applyNumberFormat="1" applyFont="1" applyBorder="1" applyAlignment="1">
      <alignment horizontal="right"/>
    </xf>
    <xf numFmtId="1" fontId="3" fillId="0" borderId="61" xfId="0" applyNumberFormat="1" applyFont="1" applyFill="1" applyBorder="1" applyAlignment="1">
      <alignment horizontal="left" vertical="center"/>
    </xf>
    <xf numFmtId="165" fontId="10" fillId="0" borderId="67" xfId="0" applyNumberFormat="1" applyFont="1" applyBorder="1" applyAlignment="1">
      <alignment horizontal="right"/>
    </xf>
    <xf numFmtId="165" fontId="10" fillId="0" borderId="33" xfId="0" applyNumberFormat="1" applyFont="1" applyBorder="1" applyAlignment="1">
      <alignment horizontal="right"/>
    </xf>
    <xf numFmtId="166" fontId="10" fillId="0" borderId="67" xfId="0" applyNumberFormat="1" applyFont="1" applyBorder="1" applyAlignment="1">
      <alignment horizontal="right"/>
    </xf>
    <xf numFmtId="166" fontId="10" fillId="0" borderId="33" xfId="0" applyNumberFormat="1" applyFont="1" applyBorder="1" applyAlignment="1">
      <alignment horizontal="right"/>
    </xf>
    <xf numFmtId="0" fontId="8" fillId="0" borderId="62" xfId="0" applyFont="1" applyBorder="1" applyAlignment="1">
      <alignment vertical="center"/>
    </xf>
    <xf numFmtId="166" fontId="11" fillId="0" borderId="30" xfId="0" applyNumberFormat="1" applyFont="1" applyBorder="1" applyAlignment="1">
      <alignment horizontal="right"/>
    </xf>
    <xf numFmtId="166" fontId="10" fillId="0" borderId="30" xfId="0" applyNumberFormat="1" applyFont="1" applyBorder="1" applyAlignment="1">
      <alignment horizontal="right"/>
    </xf>
    <xf numFmtId="0" fontId="8" fillId="0" borderId="66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horizontal="right"/>
    </xf>
    <xf numFmtId="166" fontId="15" fillId="2" borderId="0" xfId="0" applyNumberFormat="1" applyFont="1" applyFill="1" applyBorder="1" applyAlignment="1">
      <alignment horizontal="right"/>
    </xf>
    <xf numFmtId="166" fontId="15" fillId="2" borderId="30" xfId="0" applyNumberFormat="1" applyFont="1" applyFill="1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6" fillId="0" borderId="30" xfId="0" applyNumberFormat="1" applyFont="1" applyBorder="1" applyAlignment="1">
      <alignment horizontal="right"/>
    </xf>
    <xf numFmtId="166" fontId="15" fillId="0" borderId="0" xfId="0" applyNumberFormat="1" applyFont="1" applyBorder="1" applyAlignment="1">
      <alignment horizontal="right"/>
    </xf>
    <xf numFmtId="166" fontId="15" fillId="0" borderId="30" xfId="0" applyNumberFormat="1" applyFont="1" applyBorder="1" applyAlignment="1">
      <alignment horizontal="right"/>
    </xf>
    <xf numFmtId="165" fontId="11" fillId="0" borderId="29" xfId="0" applyNumberFormat="1" applyFont="1" applyBorder="1" applyAlignment="1">
      <alignment horizontal="right"/>
    </xf>
    <xf numFmtId="166" fontId="16" fillId="0" borderId="29" xfId="0" applyNumberFormat="1" applyFont="1" applyBorder="1" applyAlignment="1">
      <alignment horizontal="right"/>
    </xf>
    <xf numFmtId="166" fontId="16" fillId="0" borderId="31" xfId="0" applyNumberFormat="1" applyFont="1" applyBorder="1" applyAlignment="1">
      <alignment horizontal="right"/>
    </xf>
    <xf numFmtId="0" fontId="11" fillId="0" borderId="62" xfId="0" applyFont="1" applyBorder="1" applyAlignment="1">
      <alignment wrapText="1"/>
    </xf>
    <xf numFmtId="0" fontId="10" fillId="0" borderId="62" xfId="0" applyFont="1" applyBorder="1" applyAlignment="1">
      <alignment wrapText="1"/>
    </xf>
    <xf numFmtId="0" fontId="11" fillId="0" borderId="66" xfId="0" applyFont="1" applyBorder="1" applyAlignment="1">
      <alignment wrapText="1"/>
    </xf>
    <xf numFmtId="165" fontId="10" fillId="2" borderId="30" xfId="0" applyNumberFormat="1" applyFont="1" applyFill="1" applyBorder="1" applyAlignment="1">
      <alignment horizontal="right"/>
    </xf>
    <xf numFmtId="165" fontId="11" fillId="0" borderId="31" xfId="0" applyNumberFormat="1" applyFont="1" applyBorder="1" applyAlignment="1">
      <alignment horizontal="right"/>
    </xf>
    <xf numFmtId="0" fontId="10" fillId="2" borderId="61" xfId="0" applyFont="1" applyFill="1" applyBorder="1" applyAlignment="1">
      <alignment wrapText="1"/>
    </xf>
    <xf numFmtId="166" fontId="15" fillId="0" borderId="30" xfId="0" applyNumberFormat="1" applyFont="1" applyBorder="1" applyAlignment="1">
      <alignment horizontal="right" wrapText="1"/>
    </xf>
    <xf numFmtId="166" fontId="16" fillId="0" borderId="30" xfId="0" applyNumberFormat="1" applyFont="1" applyBorder="1" applyAlignment="1">
      <alignment horizontal="right" wrapText="1"/>
    </xf>
    <xf numFmtId="165" fontId="11" fillId="0" borderId="63" xfId="0" applyNumberFormat="1" applyFont="1" applyBorder="1" applyAlignment="1">
      <alignment horizontal="right" wrapText="1"/>
    </xf>
    <xf numFmtId="166" fontId="16" fillId="0" borderId="29" xfId="0" applyNumberFormat="1" applyFont="1" applyBorder="1" applyAlignment="1">
      <alignment horizontal="right" wrapText="1"/>
    </xf>
    <xf numFmtId="166" fontId="16" fillId="0" borderId="31" xfId="0" applyNumberFormat="1" applyFont="1" applyBorder="1" applyAlignment="1">
      <alignment horizontal="right" wrapText="1"/>
    </xf>
    <xf numFmtId="0" fontId="10" fillId="0" borderId="61" xfId="0" applyFont="1" applyBorder="1" applyAlignment="1">
      <alignment wrapText="1"/>
    </xf>
    <xf numFmtId="165" fontId="11" fillId="0" borderId="29" xfId="0" applyNumberFormat="1" applyFont="1" applyBorder="1" applyAlignment="1">
      <alignment horizontal="right" wrapText="1"/>
    </xf>
    <xf numFmtId="1" fontId="13" fillId="0" borderId="15" xfId="0" applyNumberFormat="1" applyFont="1" applyBorder="1" applyAlignment="1">
      <alignment horizontal="right"/>
    </xf>
    <xf numFmtId="1" fontId="8" fillId="0" borderId="15" xfId="0" applyNumberFormat="1" applyFont="1" applyBorder="1" applyAlignment="1">
      <alignment horizontal="right"/>
    </xf>
    <xf numFmtId="164" fontId="13" fillId="0" borderId="15" xfId="0" applyNumberFormat="1" applyFont="1" applyBorder="1" applyAlignment="1">
      <alignment horizontal="right"/>
    </xf>
    <xf numFmtId="164" fontId="8" fillId="0" borderId="15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8" fillId="0" borderId="40" xfId="0" applyNumberFormat="1" applyFont="1" applyBorder="1" applyAlignment="1">
      <alignment horizontal="right"/>
    </xf>
    <xf numFmtId="1" fontId="13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41" xfId="0" applyNumberFormat="1" applyFont="1" applyBorder="1" applyAlignment="1">
      <alignment horizontal="right"/>
    </xf>
    <xf numFmtId="0" fontId="19" fillId="0" borderId="62" xfId="0" applyFont="1" applyBorder="1"/>
    <xf numFmtId="0" fontId="0" fillId="0" borderId="62" xfId="0" applyFont="1" applyBorder="1"/>
    <xf numFmtId="0" fontId="0" fillId="0" borderId="66" xfId="0" applyFont="1" applyBorder="1"/>
    <xf numFmtId="0" fontId="0" fillId="0" borderId="62" xfId="0" applyBorder="1"/>
    <xf numFmtId="0" fontId="0" fillId="0" borderId="30" xfId="0" applyBorder="1" applyAlignment="1">
      <alignment horizontal="right"/>
    </xf>
    <xf numFmtId="0" fontId="0" fillId="0" borderId="62" xfId="0" applyFill="1" applyBorder="1"/>
    <xf numFmtId="0" fontId="29" fillId="0" borderId="62" xfId="0" applyFont="1" applyBorder="1"/>
    <xf numFmtId="164" fontId="0" fillId="0" borderId="30" xfId="0" applyNumberFormat="1" applyBorder="1" applyAlignment="1">
      <alignment horizontal="right"/>
    </xf>
    <xf numFmtId="0" fontId="0" fillId="0" borderId="66" xfId="0" applyBorder="1"/>
    <xf numFmtId="0" fontId="18" fillId="0" borderId="0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8" fillId="0" borderId="30" xfId="0" applyFont="1" applyBorder="1"/>
    <xf numFmtId="0" fontId="13" fillId="0" borderId="30" xfId="0" applyFont="1" applyBorder="1"/>
    <xf numFmtId="0" fontId="23" fillId="0" borderId="30" xfId="0" applyFont="1" applyBorder="1"/>
    <xf numFmtId="164" fontId="23" fillId="0" borderId="30" xfId="0" applyNumberFormat="1" applyFont="1" applyBorder="1"/>
    <xf numFmtId="164" fontId="8" fillId="0" borderId="30" xfId="0" applyNumberFormat="1" applyFont="1" applyBorder="1"/>
    <xf numFmtId="164" fontId="13" fillId="0" borderId="30" xfId="0" applyNumberFormat="1" applyFont="1" applyBorder="1"/>
    <xf numFmtId="164" fontId="8" fillId="0" borderId="31" xfId="0" applyNumberFormat="1" applyFont="1" applyBorder="1"/>
    <xf numFmtId="0" fontId="23" fillId="0" borderId="61" xfId="0" applyFont="1" applyBorder="1"/>
    <xf numFmtId="0" fontId="8" fillId="0" borderId="62" xfId="0" applyFont="1" applyBorder="1"/>
    <xf numFmtId="0" fontId="24" fillId="0" borderId="62" xfId="0" applyFont="1" applyBorder="1"/>
    <xf numFmtId="0" fontId="8" fillId="0" borderId="62" xfId="0" applyFont="1" applyBorder="1" applyAlignment="1">
      <alignment wrapText="1"/>
    </xf>
    <xf numFmtId="0" fontId="23" fillId="0" borderId="62" xfId="0" applyFont="1" applyBorder="1"/>
    <xf numFmtId="0" fontId="13" fillId="0" borderId="62" xfId="0" applyFont="1" applyBorder="1"/>
    <xf numFmtId="0" fontId="8" fillId="0" borderId="66" xfId="0" applyFont="1" applyBorder="1" applyAlignment="1">
      <alignment wrapText="1"/>
    </xf>
    <xf numFmtId="0" fontId="23" fillId="2" borderId="27" xfId="0" applyFont="1" applyFill="1" applyBorder="1" applyAlignment="1">
      <alignment vertical="center"/>
    </xf>
    <xf numFmtId="0" fontId="8" fillId="0" borderId="38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24" fillId="0" borderId="38" xfId="0" applyFont="1" applyBorder="1" applyAlignment="1">
      <alignment wrapText="1"/>
    </xf>
    <xf numFmtId="0" fontId="8" fillId="0" borderId="63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2" xfId="0" applyFont="1" applyBorder="1" applyAlignment="1">
      <alignment wrapText="1"/>
    </xf>
    <xf numFmtId="0" fontId="23" fillId="0" borderId="62" xfId="0" applyFont="1" applyBorder="1" applyAlignment="1">
      <alignment wrapText="1"/>
    </xf>
    <xf numFmtId="164" fontId="23" fillId="0" borderId="62" xfId="0" applyNumberFormat="1" applyFont="1" applyBorder="1" applyAlignment="1">
      <alignment wrapText="1"/>
    </xf>
    <xf numFmtId="164" fontId="8" fillId="0" borderId="62" xfId="0" applyNumberFormat="1" applyFont="1" applyBorder="1" applyAlignment="1">
      <alignment wrapText="1"/>
    </xf>
    <xf numFmtId="164" fontId="13" fillId="0" borderId="62" xfId="0" applyNumberFormat="1" applyFont="1" applyBorder="1" applyAlignment="1">
      <alignment wrapText="1"/>
    </xf>
    <xf numFmtId="164" fontId="8" fillId="0" borderId="66" xfId="0" applyNumberFormat="1" applyFont="1" applyBorder="1" applyAlignment="1">
      <alignment wrapText="1"/>
    </xf>
    <xf numFmtId="0" fontId="23" fillId="0" borderId="27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vertical="center" wrapText="1"/>
    </xf>
    <xf numFmtId="0" fontId="36" fillId="0" borderId="0" xfId="1"/>
    <xf numFmtId="0" fontId="29" fillId="3" borderId="0" xfId="0" applyFont="1" applyFill="1"/>
    <xf numFmtId="165" fontId="10" fillId="2" borderId="0" xfId="0" applyNumberFormat="1" applyFont="1" applyFill="1" applyBorder="1" applyAlignment="1">
      <alignment horizontal="right" wrapText="1"/>
    </xf>
    <xf numFmtId="166" fontId="15" fillId="2" borderId="0" xfId="0" applyNumberFormat="1" applyFont="1" applyFill="1" applyBorder="1" applyAlignment="1">
      <alignment horizontal="right" wrapText="1"/>
    </xf>
    <xf numFmtId="166" fontId="15" fillId="2" borderId="30" xfId="0" applyNumberFormat="1" applyFont="1" applyFill="1" applyBorder="1" applyAlignment="1">
      <alignment horizontal="right" wrapText="1"/>
    </xf>
    <xf numFmtId="49" fontId="30" fillId="3" borderId="25" xfId="0" applyNumberFormat="1" applyFont="1" applyFill="1" applyBorder="1" applyAlignment="1">
      <alignment vertical="center" wrapText="1"/>
    </xf>
    <xf numFmtId="49" fontId="30" fillId="3" borderId="24" xfId="0" applyNumberFormat="1" applyFont="1" applyFill="1" applyBorder="1" applyAlignment="1">
      <alignment vertical="center" wrapText="1"/>
    </xf>
    <xf numFmtId="49" fontId="30" fillId="3" borderId="28" xfId="0" applyNumberFormat="1" applyFont="1" applyFill="1" applyBorder="1" applyAlignment="1">
      <alignment vertical="center" wrapText="1"/>
    </xf>
    <xf numFmtId="49" fontId="26" fillId="0" borderId="53" xfId="0" applyNumberFormat="1" applyFont="1" applyFill="1" applyBorder="1" applyAlignment="1">
      <alignment horizontal="center" vertical="center" wrapText="1"/>
    </xf>
    <xf numFmtId="49" fontId="26" fillId="0" borderId="40" xfId="0" applyNumberFormat="1" applyFont="1" applyFill="1" applyBorder="1" applyAlignment="1">
      <alignment horizontal="center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49" fontId="1" fillId="0" borderId="39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49" fontId="31" fillId="3" borderId="29" xfId="0" applyNumberFormat="1" applyFont="1" applyFill="1" applyBorder="1" applyAlignment="1">
      <alignment vertical="center" wrapText="1"/>
    </xf>
    <xf numFmtId="49" fontId="31" fillId="3" borderId="31" xfId="0" applyNumberFormat="1" applyFont="1" applyFill="1" applyBorder="1" applyAlignment="1">
      <alignment vertical="center" wrapText="1"/>
    </xf>
    <xf numFmtId="0" fontId="25" fillId="0" borderId="4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49" fontId="31" fillId="3" borderId="72" xfId="0" applyNumberFormat="1" applyFont="1" applyFill="1" applyBorder="1" applyAlignment="1">
      <alignment vertical="center" wrapText="1"/>
    </xf>
    <xf numFmtId="49" fontId="31" fillId="3" borderId="67" xfId="0" applyNumberFormat="1" applyFont="1" applyFill="1" applyBorder="1" applyAlignment="1">
      <alignment vertical="center" wrapText="1"/>
    </xf>
    <xf numFmtId="49" fontId="31" fillId="3" borderId="33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center"/>
    </xf>
    <xf numFmtId="49" fontId="6" fillId="0" borderId="61" xfId="0" applyNumberFormat="1" applyFont="1" applyFill="1" applyBorder="1" applyAlignment="1">
      <alignment horizontal="center"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27" fillId="3" borderId="30" xfId="0" applyFont="1" applyFill="1" applyBorder="1" applyAlignment="1">
      <alignment horizontal="left" vertical="top" wrapText="1"/>
    </xf>
    <xf numFmtId="0" fontId="27" fillId="3" borderId="29" xfId="0" applyFont="1" applyFill="1" applyBorder="1" applyAlignment="1">
      <alignment horizontal="left" vertical="top" wrapText="1"/>
    </xf>
    <xf numFmtId="0" fontId="27" fillId="3" borderId="3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 vertical="center"/>
    </xf>
    <xf numFmtId="0" fontId="34" fillId="3" borderId="30" xfId="0" applyFont="1" applyFill="1" applyBorder="1" applyAlignment="1">
      <alignment horizontal="left" vertical="center"/>
    </xf>
    <xf numFmtId="49" fontId="28" fillId="0" borderId="61" xfId="0" applyNumberFormat="1" applyFont="1" applyBorder="1" applyAlignment="1">
      <alignment horizontal="center" vertical="center"/>
    </xf>
    <xf numFmtId="49" fontId="28" fillId="0" borderId="62" xfId="0" applyNumberFormat="1" applyFont="1" applyBorder="1" applyAlignment="1">
      <alignment horizontal="center" vertical="center"/>
    </xf>
    <xf numFmtId="49" fontId="28" fillId="0" borderId="66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top"/>
    </xf>
    <xf numFmtId="49" fontId="17" fillId="0" borderId="12" xfId="0" applyNumberFormat="1" applyFont="1" applyBorder="1" applyAlignment="1">
      <alignment horizontal="center" vertical="top"/>
    </xf>
    <xf numFmtId="49" fontId="17" fillId="0" borderId="13" xfId="0" applyNumberFormat="1" applyFont="1" applyBorder="1" applyAlignment="1">
      <alignment horizontal="center" vertical="top"/>
    </xf>
    <xf numFmtId="49" fontId="17" fillId="0" borderId="64" xfId="0" applyNumberFormat="1" applyFont="1" applyBorder="1" applyAlignment="1">
      <alignment horizontal="center"/>
    </xf>
    <xf numFmtId="49" fontId="17" fillId="0" borderId="65" xfId="0" applyNumberFormat="1" applyFont="1" applyBorder="1" applyAlignment="1">
      <alignment horizontal="center"/>
    </xf>
    <xf numFmtId="49" fontId="17" fillId="0" borderId="51" xfId="0" applyNumberFormat="1" applyFont="1" applyBorder="1" applyAlignment="1">
      <alignment horizontal="center"/>
    </xf>
    <xf numFmtId="49" fontId="17" fillId="0" borderId="14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7" fillId="0" borderId="39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49" fontId="17" fillId="0" borderId="60" xfId="0" applyNumberFormat="1" applyFont="1" applyBorder="1" applyAlignment="1">
      <alignment horizontal="center" vertical="center"/>
    </xf>
    <xf numFmtId="49" fontId="17" fillId="0" borderId="59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wrapText="1"/>
    </xf>
    <xf numFmtId="49" fontId="17" fillId="0" borderId="15" xfId="0" applyNumberFormat="1" applyFont="1" applyBorder="1" applyAlignment="1">
      <alignment horizontal="center" wrapText="1"/>
    </xf>
    <xf numFmtId="49" fontId="17" fillId="0" borderId="48" xfId="0" applyNumberFormat="1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wrapText="1"/>
    </xf>
    <xf numFmtId="49" fontId="17" fillId="0" borderId="5" xfId="0" applyNumberFormat="1" applyFont="1" applyBorder="1" applyAlignment="1">
      <alignment horizontal="center" wrapText="1"/>
    </xf>
    <xf numFmtId="49" fontId="17" fillId="0" borderId="2" xfId="0" applyNumberFormat="1" applyFont="1" applyBorder="1" applyAlignment="1">
      <alignment horizontal="center" wrapText="1"/>
    </xf>
    <xf numFmtId="0" fontId="34" fillId="3" borderId="0" xfId="0" applyFont="1" applyFill="1" applyBorder="1" applyAlignment="1">
      <alignment horizontal="left" vertical="center" wrapText="1"/>
    </xf>
    <xf numFmtId="0" fontId="34" fillId="3" borderId="30" xfId="0" applyFont="1" applyFill="1" applyBorder="1" applyAlignment="1">
      <alignment horizontal="left" vertical="center" wrapText="1"/>
    </xf>
    <xf numFmtId="0" fontId="34" fillId="3" borderId="29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49" fontId="17" fillId="0" borderId="61" xfId="0" applyNumberFormat="1" applyFont="1" applyBorder="1" applyAlignment="1">
      <alignment horizontal="center" vertical="center" wrapText="1"/>
    </xf>
    <xf numFmtId="49" fontId="17" fillId="0" borderId="62" xfId="0" applyNumberFormat="1" applyFont="1" applyBorder="1" applyAlignment="1">
      <alignment horizontal="center" vertical="center" wrapText="1"/>
    </xf>
    <xf numFmtId="49" fontId="17" fillId="0" borderId="6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64" xfId="0" applyNumberFormat="1" applyFont="1" applyBorder="1" applyAlignment="1">
      <alignment horizontal="center" wrapText="1"/>
    </xf>
    <xf numFmtId="49" fontId="17" fillId="0" borderId="65" xfId="0" applyNumberFormat="1" applyFont="1" applyBorder="1" applyAlignment="1">
      <alignment horizontal="center" wrapText="1"/>
    </xf>
    <xf numFmtId="49" fontId="17" fillId="0" borderId="11" xfId="0" applyNumberFormat="1" applyFont="1" applyBorder="1" applyAlignment="1">
      <alignment horizontal="center" vertical="top" wrapText="1"/>
    </xf>
    <xf numFmtId="49" fontId="17" fillId="0" borderId="12" xfId="0" applyNumberFormat="1" applyFont="1" applyBorder="1" applyAlignment="1">
      <alignment horizontal="center" vertical="top" wrapText="1"/>
    </xf>
    <xf numFmtId="49" fontId="17" fillId="0" borderId="13" xfId="0" applyNumberFormat="1" applyFont="1" applyBorder="1" applyAlignment="1">
      <alignment horizontal="center" vertical="top" wrapText="1"/>
    </xf>
    <xf numFmtId="49" fontId="17" fillId="0" borderId="60" xfId="0" applyNumberFormat="1" applyFont="1" applyBorder="1" applyAlignment="1">
      <alignment horizontal="center" vertical="center" wrapText="1"/>
    </xf>
    <xf numFmtId="49" fontId="17" fillId="0" borderId="59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34" xfId="0" applyNumberFormat="1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wrapText="1"/>
    </xf>
    <xf numFmtId="49" fontId="17" fillId="0" borderId="9" xfId="0" applyNumberFormat="1" applyFont="1" applyBorder="1" applyAlignment="1">
      <alignment horizont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34" fillId="3" borderId="0" xfId="0" applyFont="1" applyFill="1" applyAlignment="1">
      <alignment horizontal="left" vertical="top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9" fontId="17" fillId="0" borderId="71" xfId="0" applyNumberFormat="1" applyFont="1" applyBorder="1" applyAlignment="1">
      <alignment horizontal="center" vertical="center"/>
    </xf>
    <xf numFmtId="49" fontId="17" fillId="0" borderId="62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67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3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31" xfId="0" applyFont="1" applyBorder="1" applyAlignment="1">
      <alignment horizontal="center" vertical="top" wrapText="1"/>
    </xf>
    <xf numFmtId="0" fontId="17" fillId="0" borderId="6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3" borderId="72" xfId="0" applyFont="1" applyFill="1" applyBorder="1" applyAlignment="1">
      <alignment horizontal="left"/>
    </xf>
    <xf numFmtId="0" fontId="29" fillId="3" borderId="67" xfId="0" applyFont="1" applyFill="1" applyBorder="1" applyAlignment="1">
      <alignment horizontal="left"/>
    </xf>
    <xf numFmtId="0" fontId="29" fillId="3" borderId="33" xfId="0" applyFont="1" applyFill="1" applyBorder="1" applyAlignment="1">
      <alignment horizontal="left"/>
    </xf>
    <xf numFmtId="0" fontId="29" fillId="3" borderId="7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9" fillId="3" borderId="30" xfId="0" applyFont="1" applyFill="1" applyBorder="1" applyAlignment="1">
      <alignment horizontal="left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35" fillId="3" borderId="0" xfId="0" applyFont="1" applyFill="1" applyBorder="1" applyAlignment="1">
      <alignment horizontal="left" vertical="center" wrapText="1"/>
    </xf>
    <xf numFmtId="0" fontId="35" fillId="3" borderId="29" xfId="0" applyFont="1" applyFill="1" applyBorder="1" applyAlignment="1">
      <alignment horizontal="left" vertical="center" wrapText="1"/>
    </xf>
    <xf numFmtId="1" fontId="21" fillId="0" borderId="17" xfId="0" applyNumberFormat="1" applyFont="1" applyFill="1" applyBorder="1" applyAlignment="1">
      <alignment horizontal="center" vertical="center"/>
    </xf>
    <xf numFmtId="1" fontId="21" fillId="0" borderId="18" xfId="0" applyNumberFormat="1" applyFont="1" applyFill="1" applyBorder="1" applyAlignment="1">
      <alignment horizontal="center" vertical="center"/>
    </xf>
    <xf numFmtId="1" fontId="21" fillId="0" borderId="19" xfId="0" applyNumberFormat="1" applyFont="1" applyFill="1" applyBorder="1" applyAlignment="1">
      <alignment horizontal="center" vertical="center"/>
    </xf>
    <xf numFmtId="164" fontId="21" fillId="0" borderId="51" xfId="0" applyNumberFormat="1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164" fontId="21" fillId="0" borderId="56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34" fillId="3" borderId="72" xfId="0" applyFont="1" applyFill="1" applyBorder="1" applyAlignment="1">
      <alignment horizontal="left" vertical="center" wrapText="1"/>
    </xf>
    <xf numFmtId="0" fontId="34" fillId="3" borderId="33" xfId="0" applyFont="1" applyFill="1" applyBorder="1" applyAlignment="1">
      <alignment horizontal="left" vertical="center" wrapText="1"/>
    </xf>
    <xf numFmtId="0" fontId="34" fillId="3" borderId="63" xfId="0" applyFont="1" applyFill="1" applyBorder="1" applyAlignment="1">
      <alignment horizontal="left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38" fillId="0" borderId="30" xfId="0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164" fontId="38" fillId="0" borderId="30" xfId="0" applyNumberFormat="1" applyFont="1" applyBorder="1" applyAlignment="1">
      <alignment horizontal="right"/>
    </xf>
    <xf numFmtId="0" fontId="38" fillId="0" borderId="29" xfId="0" applyFont="1" applyBorder="1" applyAlignment="1">
      <alignment horizontal="right"/>
    </xf>
    <xf numFmtId="0" fontId="38" fillId="0" borderId="31" xfId="0" applyFont="1" applyBorder="1" applyAlignment="1">
      <alignment horizontal="right"/>
    </xf>
    <xf numFmtId="164" fontId="38" fillId="0" borderId="63" xfId="0" applyNumberFormat="1" applyFont="1" applyBorder="1" applyAlignment="1">
      <alignment horizontal="right"/>
    </xf>
    <xf numFmtId="164" fontId="38" fillId="0" borderId="29" xfId="0" applyNumberFormat="1" applyFont="1" applyBorder="1" applyAlignment="1">
      <alignment horizontal="right"/>
    </xf>
    <xf numFmtId="164" fontId="38" fillId="0" borderId="31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164" fontId="29" fillId="0" borderId="30" xfId="0" applyNumberFormat="1" applyFont="1" applyBorder="1" applyAlignment="1">
      <alignment horizontal="right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49" fontId="17" fillId="0" borderId="41" xfId="0" applyNumberFormat="1" applyFont="1" applyBorder="1" applyAlignment="1">
      <alignment horizontal="center" wrapText="1"/>
    </xf>
    <xf numFmtId="49" fontId="17" fillId="0" borderId="14" xfId="0" applyNumberFormat="1" applyFont="1" applyBorder="1" applyAlignment="1">
      <alignment horizontal="center" wrapText="1"/>
    </xf>
    <xf numFmtId="49" fontId="17" fillId="0" borderId="51" xfId="0" applyNumberFormat="1" applyFont="1" applyBorder="1" applyAlignment="1">
      <alignment horizontal="center" wrapText="1"/>
    </xf>
    <xf numFmtId="165" fontId="10" fillId="2" borderId="67" xfId="0" applyNumberFormat="1" applyFont="1" applyFill="1" applyBorder="1" applyAlignment="1">
      <alignment horizontal="right" wrapText="1"/>
    </xf>
    <xf numFmtId="165" fontId="10" fillId="2" borderId="30" xfId="0" applyNumberFormat="1" applyFont="1" applyFill="1" applyBorder="1" applyAlignment="1">
      <alignment horizontal="right" wrapText="1"/>
    </xf>
    <xf numFmtId="165" fontId="11" fillId="0" borderId="30" xfId="0" applyNumberFormat="1" applyFont="1" applyBorder="1" applyAlignment="1">
      <alignment horizontal="right" wrapText="1"/>
    </xf>
    <xf numFmtId="165" fontId="10" fillId="0" borderId="30" xfId="0" applyNumberFormat="1" applyFont="1" applyBorder="1" applyAlignment="1">
      <alignment horizontal="right" wrapText="1"/>
    </xf>
    <xf numFmtId="165" fontId="11" fillId="0" borderId="31" xfId="0" applyNumberFormat="1" applyFont="1" applyBorder="1" applyAlignment="1">
      <alignment horizontal="right" wrapText="1"/>
    </xf>
    <xf numFmtId="49" fontId="17" fillId="0" borderId="33" xfId="0" applyNumberFormat="1" applyFont="1" applyBorder="1" applyAlignment="1">
      <alignment horizontal="center" wrapText="1"/>
    </xf>
    <xf numFmtId="49" fontId="17" fillId="0" borderId="30" xfId="0" applyNumberFormat="1" applyFont="1" applyBorder="1" applyAlignment="1">
      <alignment horizontal="center" wrapText="1"/>
    </xf>
    <xf numFmtId="49" fontId="17" fillId="0" borderId="31" xfId="0" applyNumberFormat="1" applyFont="1" applyBorder="1" applyAlignment="1">
      <alignment horizont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Continuous" vertical="center" wrapText="1"/>
    </xf>
    <xf numFmtId="0" fontId="17" fillId="6" borderId="31" xfId="0" applyFont="1" applyFill="1" applyBorder="1" applyAlignment="1">
      <alignment horizontal="centerContinuous" vertical="center" wrapText="1"/>
    </xf>
    <xf numFmtId="0" fontId="2" fillId="6" borderId="3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Continuous" vertical="center"/>
    </xf>
    <xf numFmtId="0" fontId="17" fillId="6" borderId="23" xfId="0" applyFont="1" applyFill="1" applyBorder="1" applyAlignment="1">
      <alignment horizontal="centerContinuous" vertical="center"/>
    </xf>
    <xf numFmtId="0" fontId="17" fillId="6" borderId="22" xfId="0" applyFont="1" applyFill="1" applyBorder="1" applyAlignment="1">
      <alignment horizontal="centerContinuous" vertical="center"/>
    </xf>
    <xf numFmtId="0" fontId="17" fillId="4" borderId="23" xfId="0" applyFont="1" applyFill="1" applyBorder="1" applyAlignment="1">
      <alignment horizontal="centerContinuous" vertical="center"/>
    </xf>
    <xf numFmtId="0" fontId="17" fillId="4" borderId="22" xfId="0" applyFont="1" applyFill="1" applyBorder="1" applyAlignment="1">
      <alignment horizontal="centerContinuous" vertical="center"/>
    </xf>
    <xf numFmtId="0" fontId="0" fillId="6" borderId="0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6" borderId="27" xfId="0" applyFont="1" applyFill="1" applyBorder="1"/>
    <xf numFmtId="0" fontId="19" fillId="4" borderId="27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l-PL"/>
              <a:t>Aktywność ekonomiczna osób niepełnosprawnych w roku 2018 </a:t>
            </a:r>
          </a:p>
          <a:p>
            <a:pPr>
              <a:defRPr/>
            </a:pPr>
            <a:r>
              <a:rPr lang="pl-PL"/>
              <a:t>według grup wieku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'[1]BAEL_2006-2013_wiek_akt'!$I$3:$I$6</c:f>
              <c:strCache>
                <c:ptCount val="1"/>
                <c:pt idx="0">
                  <c:v>Współczynnik aktywności zawodowej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'[1]BAEL_2006-2013_wiek_akt'!$A$107:$A$114</c:f>
              <c:strCache>
                <c:ptCount val="8"/>
                <c:pt idx="0">
                  <c:v>15-29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  lat i więcej</c:v>
                </c:pt>
                <c:pt idx="6">
                  <c:v> w wieku produkcyjnym</c:v>
                </c:pt>
                <c:pt idx="7">
                  <c:v> w wieku poprodukcyjnym</c:v>
                </c:pt>
              </c:strCache>
            </c:strRef>
          </c:cat>
          <c:val>
            <c:numRef>
              <c:f>'[1]BAEL_2006-2013_wiek_akt'!$I$107:$I$114</c:f>
              <c:numCache>
                <c:formatCode>General</c:formatCode>
                <c:ptCount val="8"/>
                <c:pt idx="0">
                  <c:v>28.6</c:v>
                </c:pt>
                <c:pt idx="1">
                  <c:v>33.9</c:v>
                </c:pt>
                <c:pt idx="2">
                  <c:v>36</c:v>
                </c:pt>
                <c:pt idx="3">
                  <c:v>26.2</c:v>
                </c:pt>
                <c:pt idx="4">
                  <c:v>7.5</c:v>
                </c:pt>
                <c:pt idx="6">
                  <c:v>28.3</c:v>
                </c:pt>
                <c:pt idx="7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4-4E05-9AA2-8EE87F824F90}"/>
            </c:ext>
          </c:extLst>
        </c:ser>
        <c:ser>
          <c:idx val="1"/>
          <c:order val="1"/>
          <c:tx>
            <c:strRef>
              <c:f>'[1]BAEL_2006-2013_wiek_akt'!$J$3:$J$6</c:f>
              <c:strCache>
                <c:ptCount val="1"/>
                <c:pt idx="0">
                  <c:v>Wskaźnik zatrudnienia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'[1]BAEL_2006-2013_wiek_akt'!$J$107:$J$114</c:f>
              <c:numCache>
                <c:formatCode>General</c:formatCode>
                <c:ptCount val="8"/>
                <c:pt idx="0">
                  <c:v>23.1</c:v>
                </c:pt>
                <c:pt idx="1">
                  <c:v>31.3</c:v>
                </c:pt>
                <c:pt idx="2">
                  <c:v>33.700000000000003</c:v>
                </c:pt>
                <c:pt idx="3">
                  <c:v>25.2</c:v>
                </c:pt>
                <c:pt idx="4">
                  <c:v>7.2</c:v>
                </c:pt>
                <c:pt idx="6">
                  <c:v>26.2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4-4E05-9AA2-8EE87F824F90}"/>
            </c:ext>
          </c:extLst>
        </c:ser>
        <c:ser>
          <c:idx val="2"/>
          <c:order val="2"/>
          <c:tx>
            <c:strRef>
              <c:f>'[1]BAEL_2006-2013_wiek_akt'!$K$3:$K$6</c:f>
              <c:strCache>
                <c:ptCount val="1"/>
                <c:pt idx="0">
                  <c:v>Stopa bezrobocia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'[1]BAEL_2006-2013_wiek_akt'!$K$107:$K$114</c:f>
              <c:numCache>
                <c:formatCode>General</c:formatCode>
                <c:ptCount val="8"/>
                <c:pt idx="0">
                  <c:v>17.3</c:v>
                </c:pt>
                <c:pt idx="1">
                  <c:v>7.9</c:v>
                </c:pt>
                <c:pt idx="2">
                  <c:v>6.4</c:v>
                </c:pt>
                <c:pt idx="3">
                  <c:v>3.8</c:v>
                </c:pt>
                <c:pt idx="4">
                  <c:v>3.9</c:v>
                </c:pt>
                <c:pt idx="6">
                  <c:v>7.2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4-4E05-9AA2-8EE87F824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71951976"/>
        <c:axId val="1"/>
      </c:barChart>
      <c:catAx>
        <c:axId val="47195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%</a:t>
                </a:r>
              </a:p>
            </c:rich>
          </c:tx>
          <c:layout>
            <c:manualLayout>
              <c:xMode val="edge"/>
              <c:yMode val="edge"/>
              <c:x val="1.2107917824895228E-2"/>
              <c:y val="0.22645166159341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195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15</xdr:col>
      <xdr:colOff>238125</xdr:colOff>
      <xdr:row>53</xdr:row>
      <xdr:rowOff>57150</xdr:rowOff>
    </xdr:to>
    <xdr:graphicFrame macro="">
      <xdr:nvGraphicFramePr>
        <xdr:cNvPr id="4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428625</xdr:colOff>
      <xdr:row>50</xdr:row>
      <xdr:rowOff>180975</xdr:rowOff>
    </xdr:to>
    <xdr:pic>
      <xdr:nvPicPr>
        <xdr:cNvPr id="39959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4225" cy="9705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L_~1/AppData/Local/Temp/2018/Kopia%20roczne-dane-z-bael-1993-2013-10.02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EL_częst"/>
      <sheetName val="BAEL_ akt_ wiek_ 15&gt;"/>
      <sheetName val="BAEL_akt_produkc"/>
      <sheetName val="BAEL_2006-2013_wiek_akt"/>
      <sheetName val="BAEL_2006 2013_mw_akt_15&gt;"/>
      <sheetName val="BAEL akt_stopień 15&gt; 2008 2013"/>
      <sheetName val="BAEL akt stopień prod 2008 2013"/>
      <sheetName val="BAEL_status zatr_15&gt; 2006 2013"/>
      <sheetName val="BAEL_status zatr_prod 2006 2013"/>
      <sheetName val="BAEL_ najemni_ retro"/>
      <sheetName val="BAEL_ wykszt_ 15&gt;"/>
      <sheetName val="BAEL_wykszt_prod"/>
      <sheetName val="Definicje  BAEL"/>
    </sheetNames>
    <sheetDataSet>
      <sheetData sheetId="0"/>
      <sheetData sheetId="1"/>
      <sheetData sheetId="2"/>
      <sheetData sheetId="3">
        <row r="3">
          <cell r="I3" t="str">
            <v>Współczynnik aktywności zawodowej</v>
          </cell>
          <cell r="J3" t="str">
            <v>Wskaźnik zatrudnienia</v>
          </cell>
          <cell r="K3" t="str">
            <v>Stopa bezrobocia</v>
          </cell>
        </row>
        <row r="107">
          <cell r="A107" t="str">
            <v>15-29</v>
          </cell>
          <cell r="I107">
            <v>28.6</v>
          </cell>
          <cell r="J107">
            <v>23.1</v>
          </cell>
          <cell r="K107">
            <v>17.3</v>
          </cell>
        </row>
        <row r="108">
          <cell r="A108" t="str">
            <v>30-39</v>
          </cell>
          <cell r="I108">
            <v>33.9</v>
          </cell>
          <cell r="J108">
            <v>31.3</v>
          </cell>
          <cell r="K108">
            <v>7.9</v>
          </cell>
        </row>
        <row r="109">
          <cell r="A109" t="str">
            <v>40-49</v>
          </cell>
          <cell r="I109">
            <v>36</v>
          </cell>
          <cell r="J109">
            <v>33.700000000000003</v>
          </cell>
          <cell r="K109">
            <v>6.4</v>
          </cell>
        </row>
        <row r="110">
          <cell r="A110" t="str">
            <v>50-59</v>
          </cell>
          <cell r="I110">
            <v>26.2</v>
          </cell>
          <cell r="J110">
            <v>25.2</v>
          </cell>
          <cell r="K110">
            <v>3.8</v>
          </cell>
        </row>
        <row r="111">
          <cell r="A111" t="str">
            <v>60  lat i więcej</v>
          </cell>
          <cell r="I111">
            <v>7.5</v>
          </cell>
          <cell r="J111">
            <v>7.2</v>
          </cell>
          <cell r="K111">
            <v>3.9</v>
          </cell>
        </row>
        <row r="113">
          <cell r="A113" t="str">
            <v xml:space="preserve"> w wieku produkcyjnym</v>
          </cell>
          <cell r="I113">
            <v>28.3</v>
          </cell>
          <cell r="J113">
            <v>26.2</v>
          </cell>
          <cell r="K113">
            <v>7.2</v>
          </cell>
        </row>
        <row r="114">
          <cell r="A114" t="str">
            <v xml:space="preserve"> w wieku poprodukcyjnym</v>
          </cell>
          <cell r="I114">
            <v>4.7</v>
          </cell>
          <cell r="J114">
            <v>4.5999999999999996</v>
          </cell>
          <cell r="K114">
            <v>1.5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5" sqref="A5"/>
    </sheetView>
  </sheetViews>
  <sheetFormatPr defaultRowHeight="15" x14ac:dyDescent="0.25"/>
  <cols>
    <col min="1" max="2" width="218.5703125" customWidth="1"/>
  </cols>
  <sheetData>
    <row r="1" spans="1:1" x14ac:dyDescent="0.25">
      <c r="A1" s="167" t="s">
        <v>112</v>
      </c>
    </row>
    <row r="2" spans="1:1" x14ac:dyDescent="0.25">
      <c r="A2" s="166" t="s">
        <v>106</v>
      </c>
    </row>
    <row r="3" spans="1:1" x14ac:dyDescent="0.25">
      <c r="A3" s="166" t="s">
        <v>107</v>
      </c>
    </row>
    <row r="4" spans="1:1" x14ac:dyDescent="0.25">
      <c r="A4" s="166" t="s">
        <v>108</v>
      </c>
    </row>
    <row r="5" spans="1:1" x14ac:dyDescent="0.25">
      <c r="A5" s="166" t="s">
        <v>109</v>
      </c>
    </row>
    <row r="6" spans="1:1" x14ac:dyDescent="0.25">
      <c r="A6" s="166" t="s">
        <v>110</v>
      </c>
    </row>
    <row r="7" spans="1:1" x14ac:dyDescent="0.25">
      <c r="A7" s="166" t="s">
        <v>111</v>
      </c>
    </row>
    <row r="8" spans="1:1" x14ac:dyDescent="0.25">
      <c r="A8" s="166" t="s">
        <v>113</v>
      </c>
    </row>
    <row r="9" spans="1:1" x14ac:dyDescent="0.25">
      <c r="A9" s="166" t="s">
        <v>114</v>
      </c>
    </row>
    <row r="10" spans="1:1" x14ac:dyDescent="0.25">
      <c r="A10" s="166" t="s">
        <v>115</v>
      </c>
    </row>
    <row r="11" spans="1:1" x14ac:dyDescent="0.25">
      <c r="A11" s="166" t="s">
        <v>116</v>
      </c>
    </row>
    <row r="12" spans="1:1" x14ac:dyDescent="0.25">
      <c r="A12" s="166" t="s">
        <v>118</v>
      </c>
    </row>
    <row r="13" spans="1:1" x14ac:dyDescent="0.25">
      <c r="A13" s="166" t="s">
        <v>117</v>
      </c>
    </row>
  </sheetData>
  <hyperlinks>
    <hyperlink ref="A2" location="'Tab 1'!A1" display="Tab1: Częstość niepełnosprawności prawnej wśród osób w wieku 15 lat i więcej (średniorocznie)"/>
    <hyperlink ref="A3" location="'Tab 2'!A1" display="Tab2: Aktywność ekonomiczna osób sprawnych i  niepełnosprawnych  w wieku 15 lat i więcej średniorocznie**"/>
    <hyperlink ref="A4" location="'Tab 3'!A1" display="Tab3: Aktywność ekonomiczna ludności w wieku produkcyjnym (18-59/64 lata)"/>
    <hyperlink ref="A5" location="'Tab 4'!A1" display="Tab4: Aktywność ekonomiczna osób  niepełnosprawnych  w wieku 15 lat i więcej według wieku w 2018 r. "/>
    <hyperlink ref="A6" location="'Tab 5'!A1" display="Tab5: Aktywność ekonomiczna osób  niepełnosprawnych  w wieku 15 lat i więcej wg wielkości miast i związku ludności wiejskiej z rolnictwem w 2018 r."/>
    <hyperlink ref="A7" location="'Tab 6'!A1" display="Tab6: Aktywność ekonomiczna osób  niepełnosprawnych  w wieku 15 lat i więcej według stopnia niepełnosprawności w 2018 r. "/>
    <hyperlink ref="A8" location="'Tab 7'!A1" display="Tab7: Aktywność ekonomiczna osób  niepełnosprawnych  w wieku produkcyjnym (18-59/64) według stopnia niepełnosprawności w  2018 r."/>
    <hyperlink ref="A9" location="'Tab 8'!A1" display="Tab8: Status zatrudnienia pracujących osób niepełnosprawnych w wieku 15 lat i więcej w 2018 roku"/>
    <hyperlink ref="A10" location="'Tab 8'!A1" display="Tab9: Status zatrudnienia pracujących osób niepełnosprawnych w wieku produkcyjnym w 2018 roku"/>
    <hyperlink ref="A11" location="'Tab 10'!A1" display="Tab10: Osoby niepełnosprawne w wieku 15 lat i więcej pracujące jako pracownicy najemni, kwartalnie i średniorocznie 2018"/>
    <hyperlink ref="A12" location="'Tab 11'!A1" display=" Tab11: Ludność w wieku 15 lat i więcej według wykształcenia"/>
    <hyperlink ref="A13" location="'Tab 12'!A1" display="Tab12: Ludność w wieku produkcyjnym według wykształceni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N21" sqref="N21"/>
    </sheetView>
  </sheetViews>
  <sheetFormatPr defaultRowHeight="15" x14ac:dyDescent="0.25"/>
  <cols>
    <col min="1" max="1" width="22.5703125" customWidth="1"/>
    <col min="3" max="3" width="13.7109375" bestFit="1" customWidth="1"/>
    <col min="6" max="6" width="14" customWidth="1"/>
    <col min="7" max="7" width="13.42578125" customWidth="1"/>
    <col min="9" max="9" width="11.42578125" customWidth="1"/>
    <col min="10" max="10" width="13.28515625" customWidth="1"/>
  </cols>
  <sheetData>
    <row r="1" spans="1:10" x14ac:dyDescent="0.25">
      <c r="A1" s="372" t="s">
        <v>115</v>
      </c>
      <c r="B1" s="373"/>
      <c r="C1" s="373"/>
      <c r="D1" s="373"/>
      <c r="E1" s="373"/>
      <c r="F1" s="373"/>
      <c r="G1" s="373"/>
      <c r="H1" s="373"/>
      <c r="I1" s="373"/>
      <c r="J1" s="374"/>
    </row>
    <row r="2" spans="1:10" ht="15.75" thickBot="1" x14ac:dyDescent="0.3">
      <c r="A2" s="375"/>
      <c r="B2" s="376"/>
      <c r="C2" s="376"/>
      <c r="D2" s="376"/>
      <c r="E2" s="376"/>
      <c r="F2" s="376"/>
      <c r="G2" s="376"/>
      <c r="H2" s="376"/>
      <c r="I2" s="376"/>
      <c r="J2" s="377"/>
    </row>
    <row r="3" spans="1:10" ht="42" customHeight="1" thickBot="1" x14ac:dyDescent="0.3">
      <c r="A3" s="355" t="s">
        <v>48</v>
      </c>
      <c r="B3" s="358" t="s">
        <v>6</v>
      </c>
      <c r="C3" s="358"/>
      <c r="D3" s="359"/>
      <c r="E3" s="360" t="s">
        <v>52</v>
      </c>
      <c r="F3" s="358"/>
      <c r="G3" s="359"/>
      <c r="H3" s="361" t="s">
        <v>59</v>
      </c>
      <c r="I3" s="362"/>
      <c r="J3" s="365" t="s">
        <v>105</v>
      </c>
    </row>
    <row r="4" spans="1:10" ht="15.75" thickBot="1" x14ac:dyDescent="0.3">
      <c r="A4" s="356"/>
      <c r="B4" s="378" t="s">
        <v>6</v>
      </c>
      <c r="C4" s="363" t="s">
        <v>55</v>
      </c>
      <c r="D4" s="364"/>
      <c r="E4" s="378" t="s">
        <v>11</v>
      </c>
      <c r="F4" s="368" t="s">
        <v>56</v>
      </c>
      <c r="G4" s="369"/>
      <c r="H4" s="363"/>
      <c r="I4" s="364"/>
      <c r="J4" s="366"/>
    </row>
    <row r="5" spans="1:10" x14ac:dyDescent="0.25">
      <c r="A5" s="356"/>
      <c r="B5" s="378"/>
      <c r="C5" s="380" t="s">
        <v>11</v>
      </c>
      <c r="D5" s="366" t="s">
        <v>103</v>
      </c>
      <c r="E5" s="378"/>
      <c r="F5" s="380" t="s">
        <v>102</v>
      </c>
      <c r="G5" s="378" t="s">
        <v>101</v>
      </c>
      <c r="H5" s="378" t="s">
        <v>11</v>
      </c>
      <c r="I5" s="370" t="s">
        <v>104</v>
      </c>
      <c r="J5" s="366"/>
    </row>
    <row r="6" spans="1:10" ht="15" customHeight="1" x14ac:dyDescent="0.25">
      <c r="A6" s="356"/>
      <c r="B6" s="378"/>
      <c r="C6" s="381"/>
      <c r="D6" s="366"/>
      <c r="E6" s="378"/>
      <c r="F6" s="381"/>
      <c r="G6" s="378"/>
      <c r="H6" s="378"/>
      <c r="I6" s="370"/>
      <c r="J6" s="366"/>
    </row>
    <row r="7" spans="1:10" ht="41.25" customHeight="1" thickBot="1" x14ac:dyDescent="0.3">
      <c r="A7" s="356"/>
      <c r="B7" s="379"/>
      <c r="C7" s="382"/>
      <c r="D7" s="367"/>
      <c r="E7" s="379"/>
      <c r="F7" s="382"/>
      <c r="G7" s="379"/>
      <c r="H7" s="379"/>
      <c r="I7" s="371"/>
      <c r="J7" s="367"/>
    </row>
    <row r="8" spans="1:10" ht="15.75" thickBot="1" x14ac:dyDescent="0.3">
      <c r="A8" s="357"/>
      <c r="B8" s="481" t="s">
        <v>14</v>
      </c>
      <c r="C8" s="481"/>
      <c r="D8" s="481"/>
      <c r="E8" s="481"/>
      <c r="F8" s="481"/>
      <c r="G8" s="481"/>
      <c r="H8" s="481"/>
      <c r="I8" s="481"/>
      <c r="J8" s="482"/>
    </row>
    <row r="9" spans="1:10" x14ac:dyDescent="0.25">
      <c r="A9" s="110" t="s">
        <v>60</v>
      </c>
      <c r="B9" s="80">
        <v>426</v>
      </c>
      <c r="C9" s="80">
        <v>338</v>
      </c>
      <c r="D9" s="80">
        <v>30</v>
      </c>
      <c r="E9" s="80">
        <v>365</v>
      </c>
      <c r="F9" s="80">
        <v>88</v>
      </c>
      <c r="G9" s="80">
        <v>277</v>
      </c>
      <c r="H9" s="80">
        <v>48</v>
      </c>
      <c r="I9" s="80">
        <v>9</v>
      </c>
      <c r="J9" s="81">
        <v>13</v>
      </c>
    </row>
    <row r="10" spans="1:10" x14ac:dyDescent="0.25">
      <c r="A10" s="126" t="s">
        <v>38</v>
      </c>
      <c r="B10" s="417">
        <v>280</v>
      </c>
      <c r="C10" s="417">
        <v>216</v>
      </c>
      <c r="D10" s="417" t="s">
        <v>33</v>
      </c>
      <c r="E10" s="417">
        <v>254</v>
      </c>
      <c r="F10" s="417">
        <v>64</v>
      </c>
      <c r="G10" s="417">
        <v>190</v>
      </c>
      <c r="H10" s="417">
        <v>25</v>
      </c>
      <c r="I10" s="417">
        <v>6</v>
      </c>
      <c r="J10" s="127" t="s">
        <v>33</v>
      </c>
    </row>
    <row r="11" spans="1:10" x14ac:dyDescent="0.25">
      <c r="A11" s="126" t="s">
        <v>44</v>
      </c>
      <c r="B11" s="417">
        <v>146</v>
      </c>
      <c r="C11" s="417">
        <v>122</v>
      </c>
      <c r="D11" s="417">
        <v>28</v>
      </c>
      <c r="E11" s="417">
        <v>111</v>
      </c>
      <c r="F11" s="417">
        <v>24</v>
      </c>
      <c r="G11" s="417">
        <v>87</v>
      </c>
      <c r="H11" s="417">
        <v>23</v>
      </c>
      <c r="I11" s="417" t="s">
        <v>33</v>
      </c>
      <c r="J11" s="127">
        <v>11</v>
      </c>
    </row>
    <row r="12" spans="1:10" x14ac:dyDescent="0.25">
      <c r="A12" s="126" t="s">
        <v>45</v>
      </c>
      <c r="B12" s="417">
        <v>243</v>
      </c>
      <c r="C12" s="417">
        <v>211</v>
      </c>
      <c r="D12" s="417">
        <v>21</v>
      </c>
      <c r="E12" s="417">
        <v>200</v>
      </c>
      <c r="F12" s="417">
        <v>32</v>
      </c>
      <c r="G12" s="417">
        <v>168</v>
      </c>
      <c r="H12" s="417">
        <v>35</v>
      </c>
      <c r="I12" s="417">
        <v>7</v>
      </c>
      <c r="J12" s="127">
        <v>8</v>
      </c>
    </row>
    <row r="13" spans="1:10" x14ac:dyDescent="0.25">
      <c r="A13" s="126" t="s">
        <v>46</v>
      </c>
      <c r="B13" s="417">
        <v>183</v>
      </c>
      <c r="C13" s="417">
        <v>127</v>
      </c>
      <c r="D13" s="417">
        <v>9</v>
      </c>
      <c r="E13" s="417">
        <v>165</v>
      </c>
      <c r="F13" s="417">
        <v>56</v>
      </c>
      <c r="G13" s="417">
        <v>110</v>
      </c>
      <c r="H13" s="417">
        <v>13</v>
      </c>
      <c r="I13" s="417" t="s">
        <v>33</v>
      </c>
      <c r="J13" s="127">
        <v>5</v>
      </c>
    </row>
    <row r="14" spans="1:10" x14ac:dyDescent="0.25">
      <c r="A14" s="128"/>
      <c r="B14" s="479" t="s">
        <v>62</v>
      </c>
      <c r="C14" s="479"/>
      <c r="D14" s="479"/>
      <c r="E14" s="479"/>
      <c r="F14" s="479"/>
      <c r="G14" s="479"/>
      <c r="H14" s="479"/>
      <c r="I14" s="479"/>
      <c r="J14" s="480"/>
    </row>
    <row r="15" spans="1:10" x14ac:dyDescent="0.25">
      <c r="A15" s="129" t="s">
        <v>61</v>
      </c>
      <c r="B15" s="432">
        <v>100</v>
      </c>
      <c r="C15" s="433">
        <f>C9/$B$9*100</f>
        <v>79.342723004694832</v>
      </c>
      <c r="D15" s="433">
        <f t="shared" ref="D15:J15" si="0">D9/$B$9*100</f>
        <v>7.042253521126761</v>
      </c>
      <c r="E15" s="433">
        <f t="shared" si="0"/>
        <v>85.680751173708927</v>
      </c>
      <c r="F15" s="433">
        <f t="shared" si="0"/>
        <v>20.657276995305164</v>
      </c>
      <c r="G15" s="433">
        <f t="shared" si="0"/>
        <v>65.023474178403745</v>
      </c>
      <c r="H15" s="433">
        <f t="shared" si="0"/>
        <v>11.267605633802818</v>
      </c>
      <c r="I15" s="433">
        <f t="shared" si="0"/>
        <v>2.112676056338028</v>
      </c>
      <c r="J15" s="434">
        <f t="shared" si="0"/>
        <v>3.051643192488263</v>
      </c>
    </row>
    <row r="16" spans="1:10" x14ac:dyDescent="0.25">
      <c r="A16" s="126" t="s">
        <v>38</v>
      </c>
      <c r="B16" s="421">
        <v>100</v>
      </c>
      <c r="C16" s="418">
        <f t="shared" ref="C16:I16" si="1">C10/$B$10*100</f>
        <v>77.142857142857153</v>
      </c>
      <c r="D16" s="418" t="s">
        <v>34</v>
      </c>
      <c r="E16" s="418">
        <f t="shared" si="1"/>
        <v>90.714285714285708</v>
      </c>
      <c r="F16" s="418">
        <f t="shared" si="1"/>
        <v>22.857142857142858</v>
      </c>
      <c r="G16" s="418">
        <f t="shared" si="1"/>
        <v>67.857142857142861</v>
      </c>
      <c r="H16" s="418">
        <f t="shared" si="1"/>
        <v>8.9285714285714288</v>
      </c>
      <c r="I16" s="418">
        <f t="shared" si="1"/>
        <v>2.1428571428571428</v>
      </c>
      <c r="J16" s="130" t="s">
        <v>34</v>
      </c>
    </row>
    <row r="17" spans="1:12" x14ac:dyDescent="0.25">
      <c r="A17" s="126" t="s">
        <v>44</v>
      </c>
      <c r="B17" s="421">
        <v>100</v>
      </c>
      <c r="C17" s="418">
        <f>C11/$B$11*100</f>
        <v>83.561643835616437</v>
      </c>
      <c r="D17" s="418">
        <f t="shared" ref="D17:J17" si="2">D11/$B$11*100</f>
        <v>19.17808219178082</v>
      </c>
      <c r="E17" s="418">
        <f t="shared" si="2"/>
        <v>76.027397260273972</v>
      </c>
      <c r="F17" s="418">
        <f t="shared" si="2"/>
        <v>16.43835616438356</v>
      </c>
      <c r="G17" s="418">
        <f t="shared" si="2"/>
        <v>59.589041095890416</v>
      </c>
      <c r="H17" s="418">
        <f t="shared" si="2"/>
        <v>15.753424657534246</v>
      </c>
      <c r="I17" s="418" t="s">
        <v>34</v>
      </c>
      <c r="J17" s="130">
        <f t="shared" si="2"/>
        <v>7.5342465753424657</v>
      </c>
    </row>
    <row r="18" spans="1:12" x14ac:dyDescent="0.25">
      <c r="A18" s="126" t="s">
        <v>45</v>
      </c>
      <c r="B18" s="421">
        <v>100</v>
      </c>
      <c r="C18" s="418">
        <f>C12/$B$12*100</f>
        <v>86.831275720164612</v>
      </c>
      <c r="D18" s="418">
        <f t="shared" ref="D18:I18" si="3">D12/$B$12*100</f>
        <v>8.6419753086419746</v>
      </c>
      <c r="E18" s="418">
        <f t="shared" si="3"/>
        <v>82.304526748971199</v>
      </c>
      <c r="F18" s="418">
        <f t="shared" si="3"/>
        <v>13.168724279835391</v>
      </c>
      <c r="G18" s="418">
        <f t="shared" si="3"/>
        <v>69.135802469135797</v>
      </c>
      <c r="H18" s="418">
        <f t="shared" si="3"/>
        <v>14.403292181069959</v>
      </c>
      <c r="I18" s="418">
        <f t="shared" si="3"/>
        <v>2.880658436213992</v>
      </c>
      <c r="J18" s="130">
        <f>J12/$B$12*100</f>
        <v>3.2921810699588478</v>
      </c>
      <c r="L18" s="1"/>
    </row>
    <row r="19" spans="1:12" ht="15.75" thickBot="1" x14ac:dyDescent="0.3">
      <c r="A19" s="131" t="s">
        <v>46</v>
      </c>
      <c r="B19" s="422">
        <v>100</v>
      </c>
      <c r="C19" s="419">
        <f>C13/$B$13*100</f>
        <v>69.398907103825138</v>
      </c>
      <c r="D19" s="419">
        <f t="shared" ref="D19:J19" si="4">D13/$B$13*100</f>
        <v>4.918032786885246</v>
      </c>
      <c r="E19" s="419">
        <f t="shared" si="4"/>
        <v>90.163934426229503</v>
      </c>
      <c r="F19" s="419">
        <f t="shared" si="4"/>
        <v>30.601092896174865</v>
      </c>
      <c r="G19" s="419">
        <f t="shared" si="4"/>
        <v>60.10928961748634</v>
      </c>
      <c r="H19" s="419">
        <f t="shared" si="4"/>
        <v>7.1038251366120218</v>
      </c>
      <c r="I19" s="419" t="s">
        <v>34</v>
      </c>
      <c r="J19" s="420">
        <f t="shared" si="4"/>
        <v>2.7322404371584699</v>
      </c>
    </row>
    <row r="20" spans="1:12" ht="30" x14ac:dyDescent="0.25">
      <c r="A20" s="21" t="s">
        <v>37</v>
      </c>
    </row>
    <row r="21" spans="1:12" ht="45" x14ac:dyDescent="0.25">
      <c r="A21" s="21" t="s">
        <v>124</v>
      </c>
    </row>
    <row r="22" spans="1:12" x14ac:dyDescent="0.25">
      <c r="A22" s="21" t="s">
        <v>36</v>
      </c>
    </row>
  </sheetData>
  <mergeCells count="18">
    <mergeCell ref="A1:J2"/>
    <mergeCell ref="B4:B7"/>
    <mergeCell ref="C5:C7"/>
    <mergeCell ref="D5:D7"/>
    <mergeCell ref="E4:E7"/>
    <mergeCell ref="F5:F7"/>
    <mergeCell ref="G5:G7"/>
    <mergeCell ref="H5:H7"/>
    <mergeCell ref="B8:J8"/>
    <mergeCell ref="B14:J14"/>
    <mergeCell ref="A3:A8"/>
    <mergeCell ref="B3:D3"/>
    <mergeCell ref="E3:G3"/>
    <mergeCell ref="H3:I4"/>
    <mergeCell ref="J3:J7"/>
    <mergeCell ref="C4:D4"/>
    <mergeCell ref="F4:G4"/>
    <mergeCell ref="I5: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4" workbookViewId="0">
      <selection activeCell="H12" sqref="H12"/>
    </sheetView>
  </sheetViews>
  <sheetFormatPr defaultRowHeight="15" x14ac:dyDescent="0.25"/>
  <cols>
    <col min="1" max="1" width="29.85546875" customWidth="1"/>
    <col min="2" max="2" width="28.5703125" customWidth="1"/>
    <col min="3" max="3" width="16.7109375" customWidth="1"/>
    <col min="4" max="4" width="9" customWidth="1"/>
    <col min="5" max="5" width="16.85546875" customWidth="1"/>
    <col min="6" max="6" width="12" customWidth="1"/>
    <col min="7" max="7" width="16.140625" customWidth="1"/>
  </cols>
  <sheetData>
    <row r="1" spans="1:8" x14ac:dyDescent="0.25">
      <c r="A1" s="386" t="s">
        <v>116</v>
      </c>
      <c r="B1" s="386"/>
      <c r="C1" s="386"/>
      <c r="D1" s="386"/>
      <c r="E1" s="386"/>
      <c r="F1" s="386"/>
      <c r="G1" s="386"/>
    </row>
    <row r="2" spans="1:8" ht="15.75" customHeight="1" thickBot="1" x14ac:dyDescent="0.3">
      <c r="A2" s="387"/>
      <c r="B2" s="387"/>
      <c r="C2" s="387"/>
      <c r="D2" s="387"/>
      <c r="E2" s="387"/>
      <c r="F2" s="387"/>
      <c r="G2" s="387"/>
      <c r="H2" s="132"/>
    </row>
    <row r="3" spans="1:8" s="39" customFormat="1" ht="117.75" customHeight="1" thickBot="1" x14ac:dyDescent="0.3">
      <c r="A3" s="397" t="s">
        <v>0</v>
      </c>
      <c r="B3" s="400" t="s">
        <v>63</v>
      </c>
      <c r="C3" s="401"/>
      <c r="D3" s="401"/>
      <c r="E3" s="402"/>
      <c r="F3" s="403" t="s">
        <v>64</v>
      </c>
      <c r="G3" s="404"/>
    </row>
    <row r="4" spans="1:8" ht="65.25" customHeight="1" thickBot="1" x14ac:dyDescent="0.3">
      <c r="A4" s="398"/>
      <c r="B4" s="135" t="s">
        <v>11</v>
      </c>
      <c r="C4" s="133" t="s">
        <v>65</v>
      </c>
      <c r="D4" s="133" t="s">
        <v>11</v>
      </c>
      <c r="E4" s="134" t="s">
        <v>65</v>
      </c>
      <c r="F4" s="135" t="s">
        <v>1</v>
      </c>
      <c r="G4" s="134" t="s">
        <v>66</v>
      </c>
    </row>
    <row r="5" spans="1:8" ht="15.75" customHeight="1" thickBot="1" x14ac:dyDescent="0.3">
      <c r="A5" s="398"/>
      <c r="B5" s="435" t="s">
        <v>67</v>
      </c>
      <c r="C5" s="436"/>
      <c r="D5" s="489" t="s">
        <v>68</v>
      </c>
      <c r="E5" s="490"/>
      <c r="F5" s="490"/>
      <c r="G5" s="491"/>
    </row>
    <row r="6" spans="1:8" ht="15.75" customHeight="1" thickBot="1" x14ac:dyDescent="0.3">
      <c r="A6" s="399"/>
      <c r="B6" s="494" t="s">
        <v>57</v>
      </c>
      <c r="C6" s="495"/>
      <c r="D6" s="495"/>
      <c r="E6" s="496"/>
      <c r="F6" s="492" t="s">
        <v>15</v>
      </c>
      <c r="G6" s="493"/>
    </row>
    <row r="7" spans="1:8" x14ac:dyDescent="0.25">
      <c r="A7" s="34" t="s">
        <v>69</v>
      </c>
      <c r="B7" s="32">
        <v>470</v>
      </c>
      <c r="C7" s="32">
        <v>401</v>
      </c>
      <c r="D7" s="383">
        <f>AVERAGE(B7:B10)</f>
        <v>491.5</v>
      </c>
      <c r="E7" s="388">
        <f>AVERAGE(C7:C10)</f>
        <v>426.25</v>
      </c>
      <c r="F7" s="391">
        <v>16.2</v>
      </c>
      <c r="G7" s="394">
        <v>14</v>
      </c>
    </row>
    <row r="8" spans="1:8" x14ac:dyDescent="0.25">
      <c r="A8" s="35" t="s">
        <v>70</v>
      </c>
      <c r="B8" s="33">
        <v>492</v>
      </c>
      <c r="C8" s="33">
        <v>428</v>
      </c>
      <c r="D8" s="384"/>
      <c r="E8" s="389"/>
      <c r="F8" s="392"/>
      <c r="G8" s="395"/>
    </row>
    <row r="9" spans="1:8" x14ac:dyDescent="0.25">
      <c r="A9" s="35" t="s">
        <v>71</v>
      </c>
      <c r="B9" s="33">
        <v>513</v>
      </c>
      <c r="C9" s="33">
        <v>449</v>
      </c>
      <c r="D9" s="384"/>
      <c r="E9" s="389"/>
      <c r="F9" s="392"/>
      <c r="G9" s="395"/>
    </row>
    <row r="10" spans="1:8" ht="15.75" thickBot="1" x14ac:dyDescent="0.3">
      <c r="A10" s="36" t="s">
        <v>72</v>
      </c>
      <c r="B10" s="37">
        <v>491</v>
      </c>
      <c r="C10" s="38">
        <v>427</v>
      </c>
      <c r="D10" s="385"/>
      <c r="E10" s="390"/>
      <c r="F10" s="393"/>
      <c r="G10" s="396"/>
    </row>
    <row r="11" spans="1:8" x14ac:dyDescent="0.25">
      <c r="A11" t="s">
        <v>36</v>
      </c>
    </row>
  </sheetData>
  <mergeCells count="12">
    <mergeCell ref="D5:G5"/>
    <mergeCell ref="B6:E6"/>
    <mergeCell ref="F6:G6"/>
    <mergeCell ref="D7:D10"/>
    <mergeCell ref="A1:G2"/>
    <mergeCell ref="E7:E10"/>
    <mergeCell ref="F7:F10"/>
    <mergeCell ref="G7:G10"/>
    <mergeCell ref="A3:A6"/>
    <mergeCell ref="B3:E3"/>
    <mergeCell ref="F3:G3"/>
    <mergeCell ref="B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19" workbookViewId="0">
      <selection activeCell="D25" sqref="D25"/>
    </sheetView>
  </sheetViews>
  <sheetFormatPr defaultRowHeight="15" x14ac:dyDescent="0.25"/>
  <cols>
    <col min="1" max="1" width="43.85546875" customWidth="1"/>
    <col min="2" max="2" width="17.28515625" customWidth="1"/>
  </cols>
  <sheetData>
    <row r="1" spans="1:2" ht="15.75" customHeight="1" x14ac:dyDescent="0.25">
      <c r="A1" s="408" t="s">
        <v>118</v>
      </c>
      <c r="B1" s="409"/>
    </row>
    <row r="2" spans="1:2" ht="15.75" customHeight="1" thickBot="1" x14ac:dyDescent="0.3">
      <c r="A2" s="410"/>
      <c r="B2" s="313"/>
    </row>
    <row r="3" spans="1:2" ht="16.5" thickBot="1" x14ac:dyDescent="0.3">
      <c r="A3" s="405" t="s">
        <v>0</v>
      </c>
      <c r="B3" s="136">
        <v>2018</v>
      </c>
    </row>
    <row r="4" spans="1:2" ht="15.75" customHeight="1" x14ac:dyDescent="0.25">
      <c r="A4" s="406"/>
      <c r="B4" s="497" t="s">
        <v>81</v>
      </c>
    </row>
    <row r="5" spans="1:2" ht="15.75" thickBot="1" x14ac:dyDescent="0.3">
      <c r="A5" s="407"/>
      <c r="B5" s="498"/>
    </row>
    <row r="6" spans="1:2" ht="15.75" x14ac:dyDescent="0.25">
      <c r="A6" s="144" t="s">
        <v>73</v>
      </c>
      <c r="B6" s="138">
        <v>30429</v>
      </c>
    </row>
    <row r="7" spans="1:2" ht="15.75" x14ac:dyDescent="0.25">
      <c r="A7" s="145" t="s">
        <v>74</v>
      </c>
      <c r="B7" s="137">
        <v>7415</v>
      </c>
    </row>
    <row r="8" spans="1:2" ht="15.75" x14ac:dyDescent="0.25">
      <c r="A8" s="146" t="s">
        <v>75</v>
      </c>
      <c r="B8" s="137">
        <v>7299</v>
      </c>
    </row>
    <row r="9" spans="1:2" ht="15.75" x14ac:dyDescent="0.25">
      <c r="A9" s="145" t="s">
        <v>76</v>
      </c>
      <c r="B9" s="137">
        <v>3039</v>
      </c>
    </row>
    <row r="10" spans="1:2" ht="15.75" x14ac:dyDescent="0.25">
      <c r="A10" s="145" t="s">
        <v>77</v>
      </c>
      <c r="B10" s="137">
        <v>7320</v>
      </c>
    </row>
    <row r="11" spans="1:2" ht="30.75" x14ac:dyDescent="0.25">
      <c r="A11" s="147" t="s">
        <v>78</v>
      </c>
      <c r="B11" s="137">
        <v>5357</v>
      </c>
    </row>
    <row r="12" spans="1:2" ht="15.75" x14ac:dyDescent="0.25">
      <c r="A12" s="145"/>
      <c r="B12" s="137"/>
    </row>
    <row r="13" spans="1:2" ht="15.75" x14ac:dyDescent="0.25">
      <c r="A13" s="148" t="s">
        <v>17</v>
      </c>
      <c r="B13" s="138">
        <v>3040</v>
      </c>
    </row>
    <row r="14" spans="1:2" ht="15.75" x14ac:dyDescent="0.25">
      <c r="A14" s="145" t="s">
        <v>74</v>
      </c>
      <c r="B14" s="137">
        <v>287</v>
      </c>
    </row>
    <row r="15" spans="1:2" ht="15.75" x14ac:dyDescent="0.25">
      <c r="A15" s="146" t="s">
        <v>75</v>
      </c>
      <c r="B15" s="137">
        <v>682</v>
      </c>
    </row>
    <row r="16" spans="1:2" ht="15.75" x14ac:dyDescent="0.25">
      <c r="A16" s="145" t="s">
        <v>76</v>
      </c>
      <c r="B16" s="137">
        <v>239</v>
      </c>
    </row>
    <row r="17" spans="1:2" ht="15.75" x14ac:dyDescent="0.25">
      <c r="A17" s="145" t="s">
        <v>77</v>
      </c>
      <c r="B17" s="137">
        <v>979</v>
      </c>
    </row>
    <row r="18" spans="1:2" ht="30.75" x14ac:dyDescent="0.25">
      <c r="A18" s="147" t="s">
        <v>79</v>
      </c>
      <c r="B18" s="137">
        <v>854</v>
      </c>
    </row>
    <row r="19" spans="1:2" ht="15.75" x14ac:dyDescent="0.25">
      <c r="A19" s="145"/>
      <c r="B19" s="137"/>
    </row>
    <row r="20" spans="1:2" ht="15.75" x14ac:dyDescent="0.25">
      <c r="A20" s="148" t="s">
        <v>21</v>
      </c>
      <c r="B20" s="139">
        <v>27389</v>
      </c>
    </row>
    <row r="21" spans="1:2" ht="15.75" x14ac:dyDescent="0.25">
      <c r="A21" s="145" t="s">
        <v>74</v>
      </c>
      <c r="B21" s="137">
        <v>7128</v>
      </c>
    </row>
    <row r="22" spans="1:2" ht="15.75" x14ac:dyDescent="0.25">
      <c r="A22" s="146" t="s">
        <v>75</v>
      </c>
      <c r="B22" s="137">
        <v>6617</v>
      </c>
    </row>
    <row r="23" spans="1:2" ht="15.75" x14ac:dyDescent="0.25">
      <c r="A23" s="145" t="s">
        <v>76</v>
      </c>
      <c r="B23" s="137">
        <v>2800</v>
      </c>
    </row>
    <row r="24" spans="1:2" ht="15.75" x14ac:dyDescent="0.25">
      <c r="A24" s="145" t="s">
        <v>77</v>
      </c>
      <c r="B24" s="137">
        <v>6341</v>
      </c>
    </row>
    <row r="25" spans="1:2" ht="30.75" x14ac:dyDescent="0.25">
      <c r="A25" s="147" t="s">
        <v>79</v>
      </c>
      <c r="B25" s="137">
        <v>4503</v>
      </c>
    </row>
    <row r="26" spans="1:2" ht="16.5" thickBot="1" x14ac:dyDescent="0.3">
      <c r="A26" s="147"/>
      <c r="B26" s="137"/>
    </row>
    <row r="27" spans="1:2" ht="16.5" thickBot="1" x14ac:dyDescent="0.3">
      <c r="A27" s="151" t="s">
        <v>80</v>
      </c>
      <c r="B27" s="499" t="s">
        <v>62</v>
      </c>
    </row>
    <row r="28" spans="1:2" ht="15.75" x14ac:dyDescent="0.25">
      <c r="A28" s="148" t="s">
        <v>73</v>
      </c>
      <c r="B28" s="140">
        <v>100.00080549670955</v>
      </c>
    </row>
    <row r="29" spans="1:2" ht="15.75" x14ac:dyDescent="0.25">
      <c r="A29" s="145" t="s">
        <v>74</v>
      </c>
      <c r="B29" s="141">
        <v>24.368201386834929</v>
      </c>
    </row>
    <row r="30" spans="1:2" ht="15.75" x14ac:dyDescent="0.25">
      <c r="A30" s="146" t="s">
        <v>75</v>
      </c>
      <c r="B30" s="141">
        <v>23.986986098787341</v>
      </c>
    </row>
    <row r="31" spans="1:2" ht="15.75" x14ac:dyDescent="0.25">
      <c r="A31" s="145" t="s">
        <v>76</v>
      </c>
      <c r="B31" s="141">
        <v>9.9871832791087449</v>
      </c>
    </row>
    <row r="32" spans="1:2" ht="15.75" x14ac:dyDescent="0.25">
      <c r="A32" s="145" t="s">
        <v>77</v>
      </c>
      <c r="B32" s="141">
        <v>24.055999211278714</v>
      </c>
    </row>
    <row r="33" spans="1:2" ht="30.75" x14ac:dyDescent="0.25">
      <c r="A33" s="147" t="s">
        <v>79</v>
      </c>
      <c r="B33" s="141">
        <v>17.604916362680338</v>
      </c>
    </row>
    <row r="34" spans="1:2" ht="15.75" x14ac:dyDescent="0.25">
      <c r="A34" s="145"/>
      <c r="B34" s="137"/>
    </row>
    <row r="35" spans="1:2" ht="15.75" x14ac:dyDescent="0.25">
      <c r="A35" s="149" t="s">
        <v>20</v>
      </c>
      <c r="B35" s="142">
        <v>99.969877249792916</v>
      </c>
    </row>
    <row r="36" spans="1:2" ht="15.75" x14ac:dyDescent="0.25">
      <c r="A36" s="145" t="s">
        <v>74</v>
      </c>
      <c r="B36" s="141">
        <v>9.4407894736842106</v>
      </c>
    </row>
    <row r="37" spans="1:2" ht="15.75" x14ac:dyDescent="0.25">
      <c r="A37" s="146" t="s">
        <v>75</v>
      </c>
      <c r="B37" s="141">
        <v>22.434210526315791</v>
      </c>
    </row>
    <row r="38" spans="1:2" ht="15.75" x14ac:dyDescent="0.25">
      <c r="A38" s="145" t="s">
        <v>76</v>
      </c>
      <c r="B38" s="141">
        <v>7.8618421052631575</v>
      </c>
    </row>
    <row r="39" spans="1:2" ht="15.75" x14ac:dyDescent="0.25">
      <c r="A39" s="145" t="s">
        <v>77</v>
      </c>
      <c r="B39" s="141">
        <v>32.203947368421055</v>
      </c>
    </row>
    <row r="40" spans="1:2" ht="30.75" x14ac:dyDescent="0.25">
      <c r="A40" s="147" t="s">
        <v>79</v>
      </c>
      <c r="B40" s="141">
        <v>28.092105263157897</v>
      </c>
    </row>
    <row r="41" spans="1:2" ht="15.75" x14ac:dyDescent="0.25">
      <c r="A41" s="145"/>
      <c r="B41" s="137"/>
    </row>
    <row r="42" spans="1:2" ht="15.75" x14ac:dyDescent="0.25">
      <c r="A42" s="149" t="s">
        <v>21</v>
      </c>
      <c r="B42" s="142">
        <v>100.0045098675903</v>
      </c>
    </row>
    <row r="43" spans="1:2" ht="15.75" x14ac:dyDescent="0.25">
      <c r="A43" s="145" t="s">
        <v>74</v>
      </c>
      <c r="B43" s="141">
        <v>26.025046551535286</v>
      </c>
    </row>
    <row r="44" spans="1:2" ht="15.75" x14ac:dyDescent="0.25">
      <c r="A44" s="146" t="s">
        <v>75</v>
      </c>
      <c r="B44" s="141">
        <v>24.159334039212823</v>
      </c>
    </row>
    <row r="45" spans="1:2" ht="15.75" x14ac:dyDescent="0.25">
      <c r="A45" s="145" t="s">
        <v>76</v>
      </c>
      <c r="B45" s="141">
        <v>10.223082259301179</v>
      </c>
    </row>
    <row r="46" spans="1:2" ht="15.75" x14ac:dyDescent="0.25">
      <c r="A46" s="145" t="s">
        <v>77</v>
      </c>
      <c r="B46" s="141">
        <v>23.151630216510277</v>
      </c>
    </row>
    <row r="47" spans="1:2" ht="31.5" thickBot="1" x14ac:dyDescent="0.3">
      <c r="A47" s="150" t="s">
        <v>79</v>
      </c>
      <c r="B47" s="143">
        <v>16.440906933440434</v>
      </c>
    </row>
    <row r="48" spans="1:2" x14ac:dyDescent="0.25">
      <c r="A48" t="s">
        <v>36</v>
      </c>
    </row>
  </sheetData>
  <mergeCells count="3">
    <mergeCell ref="A3:A5"/>
    <mergeCell ref="B4:B5"/>
    <mergeCell ref="A1:B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G24" sqref="G24"/>
    </sheetView>
  </sheetViews>
  <sheetFormatPr defaultRowHeight="15" x14ac:dyDescent="0.25"/>
  <cols>
    <col min="1" max="1" width="33" customWidth="1"/>
    <col min="2" max="2" width="12.5703125" customWidth="1"/>
    <col min="3" max="3" width="11.5703125" bestFit="1" customWidth="1"/>
  </cols>
  <sheetData>
    <row r="1" spans="1:3" x14ac:dyDescent="0.25">
      <c r="A1" s="408" t="s">
        <v>117</v>
      </c>
      <c r="B1" s="409"/>
    </row>
    <row r="2" spans="1:3" ht="15.75" customHeight="1" thickBot="1" x14ac:dyDescent="0.3">
      <c r="A2" s="410"/>
      <c r="B2" s="311"/>
    </row>
    <row r="3" spans="1:3" ht="16.5" thickBot="1" x14ac:dyDescent="0.3">
      <c r="A3" s="411" t="s">
        <v>0</v>
      </c>
      <c r="B3" s="164">
        <v>2018</v>
      </c>
    </row>
    <row r="4" spans="1:3" x14ac:dyDescent="0.25">
      <c r="A4" s="412"/>
      <c r="B4" s="497" t="s">
        <v>81</v>
      </c>
    </row>
    <row r="5" spans="1:3" ht="15.75" thickBot="1" x14ac:dyDescent="0.3">
      <c r="A5" s="413"/>
      <c r="B5" s="498"/>
    </row>
    <row r="6" spans="1:3" ht="15.75" x14ac:dyDescent="0.25">
      <c r="A6" s="153" t="s">
        <v>73</v>
      </c>
      <c r="B6" s="157">
        <v>21515</v>
      </c>
    </row>
    <row r="7" spans="1:3" ht="15.75" x14ac:dyDescent="0.25">
      <c r="A7" s="152" t="s">
        <v>74</v>
      </c>
      <c r="B7" s="147">
        <v>6296</v>
      </c>
      <c r="C7" s="40"/>
    </row>
    <row r="8" spans="1:3" ht="15.75" x14ac:dyDescent="0.25">
      <c r="A8" s="155" t="s">
        <v>75</v>
      </c>
      <c r="B8" s="147">
        <v>5360</v>
      </c>
      <c r="C8" s="40"/>
    </row>
    <row r="9" spans="1:3" ht="15.75" x14ac:dyDescent="0.25">
      <c r="A9" s="152" t="s">
        <v>76</v>
      </c>
      <c r="B9" s="147">
        <v>2366</v>
      </c>
      <c r="C9" s="40"/>
    </row>
    <row r="10" spans="1:3" ht="15.75" x14ac:dyDescent="0.25">
      <c r="A10" s="152" t="s">
        <v>77</v>
      </c>
      <c r="B10" s="147">
        <v>5481</v>
      </c>
      <c r="C10" s="40"/>
    </row>
    <row r="11" spans="1:3" ht="45.75" x14ac:dyDescent="0.25">
      <c r="A11" s="152" t="s">
        <v>78</v>
      </c>
      <c r="B11" s="147">
        <v>2013</v>
      </c>
      <c r="C11" s="40"/>
    </row>
    <row r="12" spans="1:3" ht="15.75" x14ac:dyDescent="0.25">
      <c r="A12" s="152"/>
      <c r="B12" s="147"/>
    </row>
    <row r="13" spans="1:3" ht="15.75" x14ac:dyDescent="0.25">
      <c r="A13" s="153" t="s">
        <v>17</v>
      </c>
      <c r="B13" s="158">
        <v>1625</v>
      </c>
    </row>
    <row r="14" spans="1:3" ht="15.75" x14ac:dyDescent="0.25">
      <c r="A14" s="152" t="s">
        <v>74</v>
      </c>
      <c r="B14" s="147">
        <v>140</v>
      </c>
      <c r="C14" s="40"/>
    </row>
    <row r="15" spans="1:3" ht="15.75" x14ac:dyDescent="0.25">
      <c r="A15" s="155" t="s">
        <v>75</v>
      </c>
      <c r="B15" s="147">
        <v>349</v>
      </c>
      <c r="C15" s="40"/>
    </row>
    <row r="16" spans="1:3" ht="15.75" x14ac:dyDescent="0.25">
      <c r="A16" s="152" t="s">
        <v>76</v>
      </c>
      <c r="B16" s="147">
        <v>115</v>
      </c>
      <c r="C16" s="40"/>
    </row>
    <row r="17" spans="1:3" ht="15.75" x14ac:dyDescent="0.25">
      <c r="A17" s="152" t="s">
        <v>77</v>
      </c>
      <c r="B17" s="147">
        <v>640</v>
      </c>
      <c r="C17" s="40"/>
    </row>
    <row r="18" spans="1:3" ht="45.75" x14ac:dyDescent="0.25">
      <c r="A18" s="152" t="s">
        <v>79</v>
      </c>
      <c r="B18" s="147">
        <v>381</v>
      </c>
      <c r="C18" s="40"/>
    </row>
    <row r="19" spans="1:3" ht="15.75" x14ac:dyDescent="0.25">
      <c r="A19" s="152"/>
      <c r="B19" s="147"/>
    </row>
    <row r="20" spans="1:3" ht="15.75" x14ac:dyDescent="0.25">
      <c r="A20" s="153" t="s">
        <v>21</v>
      </c>
      <c r="B20" s="159">
        <v>19890</v>
      </c>
    </row>
    <row r="21" spans="1:3" ht="15.75" x14ac:dyDescent="0.25">
      <c r="A21" s="152" t="s">
        <v>74</v>
      </c>
      <c r="B21" s="147">
        <v>6156</v>
      </c>
      <c r="C21" s="40"/>
    </row>
    <row r="22" spans="1:3" ht="15.75" x14ac:dyDescent="0.25">
      <c r="A22" s="155" t="s">
        <v>75</v>
      </c>
      <c r="B22" s="147">
        <v>5011</v>
      </c>
      <c r="C22" s="40"/>
    </row>
    <row r="23" spans="1:3" ht="15.75" x14ac:dyDescent="0.25">
      <c r="A23" s="152" t="s">
        <v>76</v>
      </c>
      <c r="B23" s="147">
        <v>2251</v>
      </c>
      <c r="C23" s="40"/>
    </row>
    <row r="24" spans="1:3" ht="15.75" x14ac:dyDescent="0.25">
      <c r="A24" s="152" t="s">
        <v>77</v>
      </c>
      <c r="B24" s="147">
        <v>4841</v>
      </c>
      <c r="C24" s="40"/>
    </row>
    <row r="25" spans="1:3" ht="45.75" x14ac:dyDescent="0.25">
      <c r="A25" s="152" t="s">
        <v>79</v>
      </c>
      <c r="B25" s="147">
        <v>1632</v>
      </c>
      <c r="C25" s="40"/>
    </row>
    <row r="26" spans="1:3" ht="16.5" thickBot="1" x14ac:dyDescent="0.3">
      <c r="A26" s="152"/>
      <c r="B26" s="147"/>
    </row>
    <row r="27" spans="1:3" ht="16.5" thickBot="1" x14ac:dyDescent="0.3">
      <c r="A27" s="165" t="s">
        <v>80</v>
      </c>
      <c r="B27" s="500" t="s">
        <v>62</v>
      </c>
    </row>
    <row r="28" spans="1:3" ht="15.75" x14ac:dyDescent="0.25">
      <c r="A28" s="153" t="s">
        <v>73</v>
      </c>
      <c r="B28" s="160">
        <v>100.00080549670955</v>
      </c>
    </row>
    <row r="29" spans="1:3" ht="15.75" x14ac:dyDescent="0.25">
      <c r="A29" s="152" t="s">
        <v>74</v>
      </c>
      <c r="B29" s="161">
        <v>29.263304671159656</v>
      </c>
    </row>
    <row r="30" spans="1:3" ht="15.75" x14ac:dyDescent="0.25">
      <c r="A30" s="155" t="s">
        <v>75</v>
      </c>
      <c r="B30" s="161">
        <v>24.912851498954218</v>
      </c>
    </row>
    <row r="31" spans="1:3" ht="15.75" x14ac:dyDescent="0.25">
      <c r="A31" s="152" t="s">
        <v>76</v>
      </c>
      <c r="B31" s="161">
        <v>10.996978851963746</v>
      </c>
    </row>
    <row r="32" spans="1:3" ht="15.75" x14ac:dyDescent="0.25">
      <c r="A32" s="152" t="s">
        <v>77</v>
      </c>
      <c r="B32" s="161">
        <v>25.475249825702999</v>
      </c>
    </row>
    <row r="33" spans="1:2" ht="45.75" x14ac:dyDescent="0.25">
      <c r="A33" s="152" t="s">
        <v>79</v>
      </c>
      <c r="B33" s="161">
        <v>9.3562630722751567</v>
      </c>
    </row>
    <row r="34" spans="1:2" ht="15.75" x14ac:dyDescent="0.25">
      <c r="A34" s="152"/>
      <c r="B34" s="147"/>
    </row>
    <row r="35" spans="1:2" ht="15.75" x14ac:dyDescent="0.25">
      <c r="A35" s="154" t="s">
        <v>20</v>
      </c>
      <c r="B35" s="162">
        <v>99.969877249792916</v>
      </c>
    </row>
    <row r="36" spans="1:2" ht="15.75" x14ac:dyDescent="0.25">
      <c r="A36" s="152" t="s">
        <v>74</v>
      </c>
      <c r="B36" s="161">
        <v>8.615384615384615</v>
      </c>
    </row>
    <row r="37" spans="1:2" ht="15.75" x14ac:dyDescent="0.25">
      <c r="A37" s="155" t="s">
        <v>75</v>
      </c>
      <c r="B37" s="161">
        <v>21.476923076923075</v>
      </c>
    </row>
    <row r="38" spans="1:2" ht="15.75" x14ac:dyDescent="0.25">
      <c r="A38" s="152" t="s">
        <v>76</v>
      </c>
      <c r="B38" s="161">
        <v>7.0769230769230766</v>
      </c>
    </row>
    <row r="39" spans="1:2" ht="15.75" x14ac:dyDescent="0.25">
      <c r="A39" s="152" t="s">
        <v>77</v>
      </c>
      <c r="B39" s="161">
        <v>39.384615384615387</v>
      </c>
    </row>
    <row r="40" spans="1:2" ht="45.75" x14ac:dyDescent="0.25">
      <c r="A40" s="152" t="s">
        <v>79</v>
      </c>
      <c r="B40" s="161">
        <v>23.446153846153848</v>
      </c>
    </row>
    <row r="41" spans="1:2" ht="15.75" x14ac:dyDescent="0.25">
      <c r="A41" s="152"/>
      <c r="B41" s="147"/>
    </row>
    <row r="42" spans="1:2" ht="15.75" x14ac:dyDescent="0.25">
      <c r="A42" s="154" t="s">
        <v>21</v>
      </c>
      <c r="B42" s="162">
        <v>100.0045098675903</v>
      </c>
    </row>
    <row r="43" spans="1:2" ht="15.75" x14ac:dyDescent="0.25">
      <c r="A43" s="152" t="s">
        <v>74</v>
      </c>
      <c r="B43" s="161">
        <v>30.950226244343892</v>
      </c>
    </row>
    <row r="44" spans="1:2" ht="15.75" x14ac:dyDescent="0.25">
      <c r="A44" s="155" t="s">
        <v>75</v>
      </c>
      <c r="B44" s="161">
        <v>25.193564605329311</v>
      </c>
    </row>
    <row r="45" spans="1:2" ht="15.75" x14ac:dyDescent="0.25">
      <c r="A45" s="152" t="s">
        <v>76</v>
      </c>
      <c r="B45" s="161">
        <v>11.317244846656612</v>
      </c>
    </row>
    <row r="46" spans="1:2" ht="15.75" x14ac:dyDescent="0.25">
      <c r="A46" s="152" t="s">
        <v>77</v>
      </c>
      <c r="B46" s="161">
        <v>24.338863750628455</v>
      </c>
    </row>
    <row r="47" spans="1:2" ht="46.5" thickBot="1" x14ac:dyDescent="0.3">
      <c r="A47" s="156" t="s">
        <v>79</v>
      </c>
      <c r="B47" s="163">
        <v>8.2051282051282044</v>
      </c>
    </row>
    <row r="48" spans="1:2" x14ac:dyDescent="0.25">
      <c r="A48" t="s">
        <v>36</v>
      </c>
    </row>
  </sheetData>
  <mergeCells count="3">
    <mergeCell ref="A3:A5"/>
    <mergeCell ref="B4:B5"/>
    <mergeCell ref="A1: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M14" sqref="M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E9" sqref="E9"/>
    </sheetView>
  </sheetViews>
  <sheetFormatPr defaultRowHeight="15" x14ac:dyDescent="0.25"/>
  <cols>
    <col min="1" max="1" width="27.42578125" customWidth="1"/>
    <col min="2" max="2" width="26.5703125" customWidth="1"/>
    <col min="3" max="3" width="37.85546875" customWidth="1"/>
  </cols>
  <sheetData>
    <row r="1" spans="1:4" ht="46.5" customHeight="1" x14ac:dyDescent="0.25">
      <c r="A1" s="171" t="s">
        <v>106</v>
      </c>
      <c r="B1" s="172"/>
      <c r="C1" s="173"/>
    </row>
    <row r="2" spans="1:4" ht="15.75" thickBot="1" x14ac:dyDescent="0.3">
      <c r="A2" s="174" t="s">
        <v>0</v>
      </c>
      <c r="B2" s="176" t="s">
        <v>3</v>
      </c>
      <c r="C2" s="177"/>
    </row>
    <row r="3" spans="1:4" ht="20.25" customHeight="1" thickBot="1" x14ac:dyDescent="0.3">
      <c r="A3" s="175"/>
      <c r="B3" s="501" t="s">
        <v>1</v>
      </c>
      <c r="C3" s="502" t="s">
        <v>2</v>
      </c>
      <c r="D3" s="1"/>
    </row>
    <row r="4" spans="1:4" ht="12" customHeight="1" thickBot="1" x14ac:dyDescent="0.3">
      <c r="A4" s="41">
        <v>2018</v>
      </c>
      <c r="B4" s="42">
        <v>10</v>
      </c>
      <c r="C4" s="42">
        <v>7.6</v>
      </c>
    </row>
    <row r="6" spans="1:4" x14ac:dyDescent="0.25">
      <c r="A6" t="s">
        <v>4</v>
      </c>
    </row>
  </sheetData>
  <mergeCells count="3">
    <mergeCell ref="A1:C1"/>
    <mergeCell ref="A2:A3"/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I13" sqref="I13:J13"/>
    </sheetView>
  </sheetViews>
  <sheetFormatPr defaultRowHeight="15" x14ac:dyDescent="0.25"/>
  <cols>
    <col min="3" max="3" width="11" customWidth="1"/>
    <col min="4" max="4" width="14.85546875" customWidth="1"/>
    <col min="5" max="5" width="14.5703125" customWidth="1"/>
    <col min="6" max="6" width="17.85546875" customWidth="1"/>
    <col min="7" max="7" width="18.7109375" customWidth="1"/>
    <col min="8" max="8" width="14.28515625" customWidth="1"/>
  </cols>
  <sheetData>
    <row r="1" spans="1:13" ht="46.5" customHeight="1" thickBot="1" x14ac:dyDescent="0.3">
      <c r="A1" s="196" t="s">
        <v>107</v>
      </c>
      <c r="B1" s="196"/>
      <c r="C1" s="196"/>
      <c r="D1" s="196"/>
      <c r="E1" s="196"/>
      <c r="F1" s="196"/>
      <c r="G1" s="196"/>
      <c r="H1" s="197"/>
    </row>
    <row r="2" spans="1:13" ht="15.75" thickBot="1" x14ac:dyDescent="0.3">
      <c r="A2" s="187" t="s">
        <v>84</v>
      </c>
      <c r="B2" s="198" t="s">
        <v>5</v>
      </c>
      <c r="C2" s="199"/>
      <c r="D2" s="199"/>
      <c r="E2" s="199"/>
      <c r="F2" s="199"/>
      <c r="G2" s="199"/>
      <c r="H2" s="200"/>
    </row>
    <row r="3" spans="1:13" x14ac:dyDescent="0.25">
      <c r="A3" s="188"/>
      <c r="B3" s="201" t="s">
        <v>6</v>
      </c>
      <c r="C3" s="204" t="s">
        <v>7</v>
      </c>
      <c r="D3" s="204"/>
      <c r="E3" s="205"/>
      <c r="F3" s="206" t="s">
        <v>8</v>
      </c>
      <c r="G3" s="209" t="s">
        <v>9</v>
      </c>
      <c r="H3" s="212" t="s">
        <v>10</v>
      </c>
    </row>
    <row r="4" spans="1:13" ht="15" customHeight="1" x14ac:dyDescent="0.25">
      <c r="A4" s="188"/>
      <c r="B4" s="202"/>
      <c r="C4" s="178" t="s">
        <v>11</v>
      </c>
      <c r="D4" s="180" t="s">
        <v>12</v>
      </c>
      <c r="E4" s="182" t="s">
        <v>13</v>
      </c>
      <c r="F4" s="207"/>
      <c r="G4" s="210"/>
      <c r="H4" s="213"/>
    </row>
    <row r="5" spans="1:13" ht="15" customHeight="1" thickBot="1" x14ac:dyDescent="0.3">
      <c r="A5" s="189"/>
      <c r="B5" s="203"/>
      <c r="C5" s="179"/>
      <c r="D5" s="181"/>
      <c r="E5" s="183"/>
      <c r="F5" s="208"/>
      <c r="G5" s="211"/>
      <c r="H5" s="214"/>
    </row>
    <row r="6" spans="1:13" ht="15" customHeight="1" x14ac:dyDescent="0.25">
      <c r="A6" s="184" t="s">
        <v>82</v>
      </c>
      <c r="B6" s="456" t="s">
        <v>14</v>
      </c>
      <c r="C6" s="457"/>
      <c r="D6" s="457"/>
      <c r="E6" s="458"/>
      <c r="F6" s="453" t="s">
        <v>15</v>
      </c>
      <c r="G6" s="454"/>
      <c r="H6" s="455"/>
    </row>
    <row r="7" spans="1:13" ht="15" customHeight="1" x14ac:dyDescent="0.25">
      <c r="A7" s="185"/>
      <c r="B7" s="190" t="s">
        <v>16</v>
      </c>
      <c r="C7" s="191"/>
      <c r="D7" s="191"/>
      <c r="E7" s="191"/>
      <c r="F7" s="191"/>
      <c r="G7" s="191"/>
      <c r="H7" s="192"/>
    </row>
    <row r="8" spans="1:13" ht="15" customHeight="1" x14ac:dyDescent="0.25">
      <c r="A8" s="185"/>
      <c r="B8" s="45">
        <v>30429</v>
      </c>
      <c r="C8" s="4">
        <v>17143</v>
      </c>
      <c r="D8" s="4">
        <v>16483.75</v>
      </c>
      <c r="E8" s="50">
        <v>659.25</v>
      </c>
      <c r="F8" s="2">
        <v>56.3</v>
      </c>
      <c r="G8" s="4">
        <v>54.2</v>
      </c>
      <c r="H8" s="44">
        <v>3.8</v>
      </c>
    </row>
    <row r="9" spans="1:13" ht="15" customHeight="1" x14ac:dyDescent="0.25">
      <c r="A9" s="185"/>
      <c r="B9" s="193" t="s">
        <v>83</v>
      </c>
      <c r="C9" s="194"/>
      <c r="D9" s="194"/>
      <c r="E9" s="194"/>
      <c r="F9" s="194"/>
      <c r="G9" s="194"/>
      <c r="H9" s="195"/>
    </row>
    <row r="10" spans="1:13" ht="15" customHeight="1" x14ac:dyDescent="0.25">
      <c r="A10" s="185"/>
      <c r="B10" s="46">
        <v>3039.75</v>
      </c>
      <c r="C10" s="3">
        <v>526</v>
      </c>
      <c r="D10" s="3">
        <v>491</v>
      </c>
      <c r="E10" s="52">
        <v>34</v>
      </c>
      <c r="F10" s="2">
        <v>17.3</v>
      </c>
      <c r="G10" s="4">
        <v>16.2</v>
      </c>
      <c r="H10" s="44">
        <v>6.5</v>
      </c>
    </row>
    <row r="11" spans="1:13" ht="15" customHeight="1" x14ac:dyDescent="0.25">
      <c r="A11" s="185"/>
      <c r="B11" s="193" t="s">
        <v>18</v>
      </c>
      <c r="C11" s="194"/>
      <c r="D11" s="194"/>
      <c r="E11" s="194"/>
      <c r="F11" s="194"/>
      <c r="G11" s="194"/>
      <c r="H11" s="195"/>
    </row>
    <row r="12" spans="1:13" ht="15" customHeight="1" thickBot="1" x14ac:dyDescent="0.3">
      <c r="A12" s="186"/>
      <c r="B12" s="47">
        <v>27389</v>
      </c>
      <c r="C12" s="48">
        <v>16617</v>
      </c>
      <c r="D12" s="48">
        <v>15992</v>
      </c>
      <c r="E12" s="53">
        <v>625</v>
      </c>
      <c r="F12" s="51">
        <v>60.7</v>
      </c>
      <c r="G12" s="48">
        <v>58.4</v>
      </c>
      <c r="H12" s="49">
        <v>3.8</v>
      </c>
      <c r="M12" s="43"/>
    </row>
    <row r="13" spans="1:13" x14ac:dyDescent="0.25">
      <c r="A13" t="s">
        <v>4</v>
      </c>
      <c r="M13" s="1"/>
    </row>
    <row r="14" spans="1:13" x14ac:dyDescent="0.25">
      <c r="A14" t="s">
        <v>85</v>
      </c>
    </row>
  </sheetData>
  <mergeCells count="17">
    <mergeCell ref="A1:H1"/>
    <mergeCell ref="B2:H2"/>
    <mergeCell ref="B3:B5"/>
    <mergeCell ref="C3:E3"/>
    <mergeCell ref="F3:F5"/>
    <mergeCell ref="G3:G5"/>
    <mergeCell ref="H3:H5"/>
    <mergeCell ref="A6:A12"/>
    <mergeCell ref="A2:A5"/>
    <mergeCell ref="B7:H7"/>
    <mergeCell ref="B9:H9"/>
    <mergeCell ref="B11:H11"/>
    <mergeCell ref="C4:C5"/>
    <mergeCell ref="D4:D5"/>
    <mergeCell ref="E4:E5"/>
    <mergeCell ref="B6:E6"/>
    <mergeCell ref="F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19" sqref="J19"/>
    </sheetView>
  </sheetViews>
  <sheetFormatPr defaultRowHeight="15" x14ac:dyDescent="0.25"/>
  <cols>
    <col min="1" max="1" width="22.140625" customWidth="1"/>
    <col min="2" max="2" width="9.5703125" bestFit="1" customWidth="1"/>
    <col min="3" max="3" width="12.28515625" customWidth="1"/>
    <col min="4" max="4" width="15.140625" customWidth="1"/>
    <col min="5" max="5" width="15.28515625" customWidth="1"/>
    <col min="6" max="6" width="15.42578125" customWidth="1"/>
    <col min="7" max="7" width="15.7109375" customWidth="1"/>
    <col min="8" max="8" width="14.5703125" customWidth="1"/>
  </cols>
  <sheetData>
    <row r="1" spans="1:8" ht="33.75" customHeight="1" thickBot="1" x14ac:dyDescent="0.3">
      <c r="A1" s="218" t="s">
        <v>108</v>
      </c>
      <c r="B1" s="219"/>
      <c r="C1" s="219"/>
      <c r="D1" s="219"/>
      <c r="E1" s="219"/>
      <c r="F1" s="219"/>
      <c r="G1" s="219"/>
      <c r="H1" s="220"/>
    </row>
    <row r="2" spans="1:8" x14ac:dyDescent="0.25">
      <c r="A2" s="221" t="s">
        <v>0</v>
      </c>
      <c r="B2" s="224" t="s">
        <v>5</v>
      </c>
      <c r="C2" s="204"/>
      <c r="D2" s="204"/>
      <c r="E2" s="204"/>
      <c r="F2" s="204"/>
      <c r="G2" s="204"/>
      <c r="H2" s="205"/>
    </row>
    <row r="3" spans="1:8" x14ac:dyDescent="0.25">
      <c r="A3" s="222"/>
      <c r="B3" s="202" t="s">
        <v>6</v>
      </c>
      <c r="C3" s="178" t="s">
        <v>19</v>
      </c>
      <c r="D3" s="178"/>
      <c r="E3" s="225"/>
      <c r="F3" s="207" t="s">
        <v>8</v>
      </c>
      <c r="G3" s="210" t="s">
        <v>9</v>
      </c>
      <c r="H3" s="213" t="s">
        <v>10</v>
      </c>
    </row>
    <row r="4" spans="1:8" x14ac:dyDescent="0.25">
      <c r="A4" s="222"/>
      <c r="B4" s="202"/>
      <c r="C4" s="178" t="s">
        <v>11</v>
      </c>
      <c r="D4" s="180" t="s">
        <v>12</v>
      </c>
      <c r="E4" s="182" t="s">
        <v>13</v>
      </c>
      <c r="F4" s="207"/>
      <c r="G4" s="210"/>
      <c r="H4" s="213"/>
    </row>
    <row r="5" spans="1:8" ht="15.75" thickBot="1" x14ac:dyDescent="0.3">
      <c r="A5" s="222"/>
      <c r="B5" s="203"/>
      <c r="C5" s="179"/>
      <c r="D5" s="181"/>
      <c r="E5" s="183"/>
      <c r="F5" s="226"/>
      <c r="G5" s="227"/>
      <c r="H5" s="228"/>
    </row>
    <row r="6" spans="1:8" ht="15.75" thickBot="1" x14ac:dyDescent="0.3">
      <c r="A6" s="223"/>
      <c r="B6" s="459" t="s">
        <v>14</v>
      </c>
      <c r="C6" s="460"/>
      <c r="D6" s="460"/>
      <c r="E6" s="461"/>
      <c r="F6" s="462" t="s">
        <v>15</v>
      </c>
      <c r="G6" s="463"/>
      <c r="H6" s="464"/>
    </row>
    <row r="7" spans="1:8" x14ac:dyDescent="0.25">
      <c r="A7" s="215">
        <v>2018</v>
      </c>
      <c r="B7" s="194" t="s">
        <v>86</v>
      </c>
      <c r="C7" s="194"/>
      <c r="D7" s="194"/>
      <c r="E7" s="194"/>
      <c r="F7" s="194"/>
      <c r="G7" s="194"/>
      <c r="H7" s="195"/>
    </row>
    <row r="8" spans="1:8" x14ac:dyDescent="0.25">
      <c r="A8" s="216"/>
      <c r="B8" s="5">
        <v>21515.25</v>
      </c>
      <c r="C8" s="4">
        <v>16480</v>
      </c>
      <c r="D8" s="5">
        <v>15827.75</v>
      </c>
      <c r="E8" s="52">
        <v>652.25</v>
      </c>
      <c r="F8" s="2">
        <v>76.599999999999994</v>
      </c>
      <c r="G8" s="4">
        <v>73.599999999999994</v>
      </c>
      <c r="H8" s="54">
        <v>4</v>
      </c>
    </row>
    <row r="9" spans="1:8" x14ac:dyDescent="0.25">
      <c r="A9" s="216"/>
      <c r="B9" s="194" t="s">
        <v>83</v>
      </c>
      <c r="C9" s="194"/>
      <c r="D9" s="194"/>
      <c r="E9" s="194"/>
      <c r="F9" s="194"/>
      <c r="G9" s="194"/>
      <c r="H9" s="195"/>
    </row>
    <row r="10" spans="1:8" x14ac:dyDescent="0.25">
      <c r="A10" s="216"/>
      <c r="B10" s="5">
        <v>1625.25</v>
      </c>
      <c r="C10" s="3">
        <v>459.75</v>
      </c>
      <c r="D10" s="5">
        <v>426.25</v>
      </c>
      <c r="E10" s="55">
        <v>33</v>
      </c>
      <c r="F10" s="45">
        <v>28.3</v>
      </c>
      <c r="G10" s="4">
        <v>26.2</v>
      </c>
      <c r="H10" s="50">
        <v>7.2</v>
      </c>
    </row>
    <row r="11" spans="1:8" x14ac:dyDescent="0.25">
      <c r="A11" s="216"/>
      <c r="B11" s="194" t="s">
        <v>87</v>
      </c>
      <c r="C11" s="194"/>
      <c r="D11" s="194"/>
      <c r="E11" s="194"/>
      <c r="F11" s="194"/>
      <c r="G11" s="194"/>
      <c r="H11" s="195"/>
    </row>
    <row r="12" spans="1:8" ht="15.75" thickBot="1" x14ac:dyDescent="0.3">
      <c r="A12" s="217"/>
      <c r="B12" s="51">
        <v>19890</v>
      </c>
      <c r="C12" s="48">
        <v>16020</v>
      </c>
      <c r="D12" s="51">
        <v>15402</v>
      </c>
      <c r="E12" s="53">
        <v>627</v>
      </c>
      <c r="F12" s="51">
        <v>80.5</v>
      </c>
      <c r="G12" s="48">
        <v>77.400000000000006</v>
      </c>
      <c r="H12" s="53">
        <v>3.9</v>
      </c>
    </row>
    <row r="13" spans="1:8" x14ac:dyDescent="0.25">
      <c r="A13" t="s">
        <v>4</v>
      </c>
    </row>
    <row r="16" spans="1:8" x14ac:dyDescent="0.25">
      <c r="A16" s="1"/>
      <c r="D16" s="26"/>
    </row>
  </sheetData>
  <mergeCells count="17">
    <mergeCell ref="A1:H1"/>
    <mergeCell ref="A2:A6"/>
    <mergeCell ref="B2:H2"/>
    <mergeCell ref="B3:B5"/>
    <mergeCell ref="C3:E3"/>
    <mergeCell ref="F3:F5"/>
    <mergeCell ref="G3:G5"/>
    <mergeCell ref="H3:H5"/>
    <mergeCell ref="C4:C5"/>
    <mergeCell ref="D4:D5"/>
    <mergeCell ref="E4:E5"/>
    <mergeCell ref="B6:E6"/>
    <mergeCell ref="F6:H6"/>
    <mergeCell ref="A7:A12"/>
    <mergeCell ref="B7:H7"/>
    <mergeCell ref="B9:H9"/>
    <mergeCell ref="B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M14" sqref="M14"/>
    </sheetView>
  </sheetViews>
  <sheetFormatPr defaultRowHeight="15" x14ac:dyDescent="0.25"/>
  <cols>
    <col min="1" max="1" width="30.5703125" customWidth="1"/>
    <col min="5" max="5" width="13.42578125" customWidth="1"/>
    <col min="6" max="6" width="15.7109375" customWidth="1"/>
    <col min="7" max="7" width="10.7109375" customWidth="1"/>
    <col min="8" max="8" width="14.28515625" customWidth="1"/>
    <col min="9" max="9" width="13.5703125" customWidth="1"/>
    <col min="10" max="10" width="15" customWidth="1"/>
    <col min="11" max="11" width="12.5703125" customWidth="1"/>
  </cols>
  <sheetData>
    <row r="1" spans="1:11" ht="27.75" customHeight="1" thickBot="1" x14ac:dyDescent="0.3">
      <c r="A1" s="236" t="s">
        <v>109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5.75" thickBot="1" x14ac:dyDescent="0.3">
      <c r="A2" s="237" t="s">
        <v>0</v>
      </c>
      <c r="B2" s="240" t="s">
        <v>17</v>
      </c>
      <c r="C2" s="240"/>
      <c r="D2" s="240"/>
      <c r="E2" s="240"/>
      <c r="F2" s="240"/>
      <c r="G2" s="240"/>
      <c r="H2" s="240"/>
      <c r="I2" s="240"/>
      <c r="J2" s="240"/>
      <c r="K2" s="241"/>
    </row>
    <row r="3" spans="1:11" x14ac:dyDescent="0.25">
      <c r="A3" s="238"/>
      <c r="B3" s="242" t="s">
        <v>6</v>
      </c>
      <c r="C3" s="243" t="s">
        <v>19</v>
      </c>
      <c r="D3" s="244"/>
      <c r="E3" s="244"/>
      <c r="F3" s="244"/>
      <c r="G3" s="245"/>
      <c r="H3" s="246" t="s">
        <v>22</v>
      </c>
      <c r="I3" s="247" t="s">
        <v>8</v>
      </c>
      <c r="J3" s="249" t="s">
        <v>9</v>
      </c>
      <c r="K3" s="415" t="s">
        <v>10</v>
      </c>
    </row>
    <row r="4" spans="1:11" x14ac:dyDescent="0.25">
      <c r="A4" s="238"/>
      <c r="B4" s="242"/>
      <c r="C4" s="232" t="s">
        <v>11</v>
      </c>
      <c r="D4" s="229" t="s">
        <v>12</v>
      </c>
      <c r="E4" s="230"/>
      <c r="F4" s="231"/>
      <c r="G4" s="232" t="s">
        <v>13</v>
      </c>
      <c r="H4" s="246"/>
      <c r="I4" s="248"/>
      <c r="J4" s="250"/>
      <c r="K4" s="251"/>
    </row>
    <row r="5" spans="1:11" x14ac:dyDescent="0.25">
      <c r="A5" s="238"/>
      <c r="B5" s="242"/>
      <c r="C5" s="233"/>
      <c r="D5" s="232" t="s">
        <v>11</v>
      </c>
      <c r="E5" s="6" t="s">
        <v>23</v>
      </c>
      <c r="F5" s="6" t="s">
        <v>24</v>
      </c>
      <c r="G5" s="233"/>
      <c r="H5" s="246"/>
      <c r="I5" s="248"/>
      <c r="J5" s="250"/>
      <c r="K5" s="251"/>
    </row>
    <row r="6" spans="1:11" ht="36.75" customHeight="1" thickBot="1" x14ac:dyDescent="0.3">
      <c r="A6" s="238"/>
      <c r="B6" s="242"/>
      <c r="C6" s="233"/>
      <c r="D6" s="233"/>
      <c r="E6" s="234" t="s">
        <v>25</v>
      </c>
      <c r="F6" s="235"/>
      <c r="G6" s="233"/>
      <c r="H6" s="246"/>
      <c r="I6" s="470"/>
      <c r="J6" s="276"/>
      <c r="K6" s="416"/>
    </row>
    <row r="7" spans="1:11" ht="15.75" thickBot="1" x14ac:dyDescent="0.3">
      <c r="A7" s="239"/>
      <c r="B7" s="465" t="s">
        <v>14</v>
      </c>
      <c r="C7" s="466"/>
      <c r="D7" s="466"/>
      <c r="E7" s="466"/>
      <c r="F7" s="466"/>
      <c r="G7" s="466"/>
      <c r="H7" s="467"/>
      <c r="I7" s="468" t="s">
        <v>15</v>
      </c>
      <c r="J7" s="468"/>
      <c r="K7" s="469"/>
    </row>
    <row r="8" spans="1:11" ht="15.75" x14ac:dyDescent="0.25">
      <c r="A8" s="67" t="s">
        <v>6</v>
      </c>
      <c r="B8" s="64">
        <v>3040</v>
      </c>
      <c r="C8" s="15">
        <v>526</v>
      </c>
      <c r="D8" s="15">
        <v>491</v>
      </c>
      <c r="E8" s="15">
        <v>369</v>
      </c>
      <c r="F8" s="15">
        <v>123</v>
      </c>
      <c r="G8" s="15">
        <v>34</v>
      </c>
      <c r="H8" s="73">
        <v>2514</v>
      </c>
      <c r="I8" s="70">
        <v>17.3</v>
      </c>
      <c r="J8" s="16">
        <v>16.2</v>
      </c>
      <c r="K8" s="60">
        <v>6.5</v>
      </c>
    </row>
    <row r="9" spans="1:11" x14ac:dyDescent="0.25">
      <c r="A9" s="68" t="s">
        <v>26</v>
      </c>
      <c r="B9" s="65">
        <v>182</v>
      </c>
      <c r="C9" s="7">
        <v>52</v>
      </c>
      <c r="D9" s="7">
        <v>42</v>
      </c>
      <c r="E9" s="7">
        <v>32</v>
      </c>
      <c r="F9" s="7">
        <v>10</v>
      </c>
      <c r="G9" s="7">
        <v>9</v>
      </c>
      <c r="H9" s="74">
        <v>131</v>
      </c>
      <c r="I9" s="71">
        <v>28.6</v>
      </c>
      <c r="J9" s="9">
        <v>23.1</v>
      </c>
      <c r="K9" s="61">
        <v>17.3</v>
      </c>
    </row>
    <row r="10" spans="1:11" x14ac:dyDescent="0.25">
      <c r="A10" s="68" t="s">
        <v>27</v>
      </c>
      <c r="B10" s="65">
        <v>224</v>
      </c>
      <c r="C10" s="7">
        <v>76</v>
      </c>
      <c r="D10" s="7">
        <v>70</v>
      </c>
      <c r="E10" s="7">
        <v>54</v>
      </c>
      <c r="F10" s="8">
        <v>16</v>
      </c>
      <c r="G10" s="8">
        <v>6</v>
      </c>
      <c r="H10" s="75">
        <v>147</v>
      </c>
      <c r="I10" s="71">
        <v>33.9</v>
      </c>
      <c r="J10" s="9">
        <v>31.3</v>
      </c>
      <c r="K10" s="61">
        <v>7.9</v>
      </c>
    </row>
    <row r="11" spans="1:11" x14ac:dyDescent="0.25">
      <c r="A11" s="68" t="s">
        <v>28</v>
      </c>
      <c r="B11" s="65">
        <v>303</v>
      </c>
      <c r="C11" s="7">
        <v>109</v>
      </c>
      <c r="D11" s="7">
        <v>102</v>
      </c>
      <c r="E11" s="7">
        <v>84</v>
      </c>
      <c r="F11" s="8">
        <v>19</v>
      </c>
      <c r="G11" s="8">
        <v>7</v>
      </c>
      <c r="H11" s="75">
        <v>193</v>
      </c>
      <c r="I11" s="71">
        <v>36</v>
      </c>
      <c r="J11" s="9">
        <v>33.700000000000003</v>
      </c>
      <c r="K11" s="61">
        <v>6.4</v>
      </c>
    </row>
    <row r="12" spans="1:11" x14ac:dyDescent="0.25">
      <c r="A12" s="68" t="s">
        <v>29</v>
      </c>
      <c r="B12" s="65">
        <v>608</v>
      </c>
      <c r="C12" s="7">
        <v>159</v>
      </c>
      <c r="D12" s="7">
        <v>153</v>
      </c>
      <c r="E12" s="7">
        <v>119</v>
      </c>
      <c r="F12" s="8">
        <v>34</v>
      </c>
      <c r="G12" s="8">
        <v>6</v>
      </c>
      <c r="H12" s="75">
        <v>449</v>
      </c>
      <c r="I12" s="71">
        <v>26.2</v>
      </c>
      <c r="J12" s="9">
        <v>25.2</v>
      </c>
      <c r="K12" s="61">
        <v>3.8</v>
      </c>
    </row>
    <row r="13" spans="1:11" x14ac:dyDescent="0.25">
      <c r="A13" s="68" t="s">
        <v>30</v>
      </c>
      <c r="B13" s="65">
        <v>1723</v>
      </c>
      <c r="C13" s="7">
        <v>129</v>
      </c>
      <c r="D13" s="7">
        <v>124</v>
      </c>
      <c r="E13" s="7">
        <v>80</v>
      </c>
      <c r="F13" s="8">
        <v>44</v>
      </c>
      <c r="G13" s="10">
        <v>5</v>
      </c>
      <c r="H13" s="75">
        <v>1595</v>
      </c>
      <c r="I13" s="71">
        <v>7.5</v>
      </c>
      <c r="J13" s="9">
        <v>7.2</v>
      </c>
      <c r="K13" s="61">
        <v>3.9</v>
      </c>
    </row>
    <row r="14" spans="1:11" x14ac:dyDescent="0.25">
      <c r="A14" s="68"/>
      <c r="B14" s="65"/>
      <c r="C14" s="7"/>
      <c r="D14" s="7"/>
      <c r="E14" s="7"/>
      <c r="F14" s="8"/>
      <c r="G14" s="10"/>
      <c r="H14" s="62"/>
      <c r="I14" s="71"/>
      <c r="J14" s="9"/>
      <c r="K14" s="62"/>
    </row>
    <row r="15" spans="1:11" x14ac:dyDescent="0.25">
      <c r="A15" s="68" t="s">
        <v>31</v>
      </c>
      <c r="B15" s="65">
        <v>1625</v>
      </c>
      <c r="C15" s="7">
        <v>460</v>
      </c>
      <c r="D15" s="7">
        <v>426</v>
      </c>
      <c r="E15" s="7">
        <v>334</v>
      </c>
      <c r="F15" s="8">
        <v>93</v>
      </c>
      <c r="G15" s="8">
        <v>33</v>
      </c>
      <c r="H15" s="74">
        <v>1166</v>
      </c>
      <c r="I15" s="71">
        <v>28.3</v>
      </c>
      <c r="J15" s="9">
        <v>26.2</v>
      </c>
      <c r="K15" s="61">
        <v>7.2</v>
      </c>
    </row>
    <row r="16" spans="1:11" ht="15.75" thickBot="1" x14ac:dyDescent="0.3">
      <c r="A16" s="69" t="s">
        <v>32</v>
      </c>
      <c r="B16" s="66">
        <v>1400</v>
      </c>
      <c r="C16" s="56">
        <v>66</v>
      </c>
      <c r="D16" s="56">
        <v>65</v>
      </c>
      <c r="E16" s="56">
        <v>35</v>
      </c>
      <c r="F16" s="57">
        <v>30</v>
      </c>
      <c r="G16" s="58" t="s">
        <v>33</v>
      </c>
      <c r="H16" s="76">
        <v>1334</v>
      </c>
      <c r="I16" s="72">
        <v>4.7</v>
      </c>
      <c r="J16" s="59">
        <v>4.5999999999999996</v>
      </c>
      <c r="K16" s="63" t="s">
        <v>34</v>
      </c>
    </row>
    <row r="17" spans="1:1" x14ac:dyDescent="0.25">
      <c r="A17" t="s">
        <v>4</v>
      </c>
    </row>
    <row r="18" spans="1:1" x14ac:dyDescent="0.25">
      <c r="A18" t="s">
        <v>37</v>
      </c>
    </row>
    <row r="19" spans="1:1" x14ac:dyDescent="0.25">
      <c r="A19" t="s">
        <v>35</v>
      </c>
    </row>
    <row r="20" spans="1:1" x14ac:dyDescent="0.25">
      <c r="A20" t="s">
        <v>36</v>
      </c>
    </row>
  </sheetData>
  <mergeCells count="16">
    <mergeCell ref="I7:K7"/>
    <mergeCell ref="A1:K1"/>
    <mergeCell ref="A2:A7"/>
    <mergeCell ref="B2:K2"/>
    <mergeCell ref="B3:B6"/>
    <mergeCell ref="C3:G3"/>
    <mergeCell ref="H3:H6"/>
    <mergeCell ref="I3:I6"/>
    <mergeCell ref="J3:J6"/>
    <mergeCell ref="K3:K6"/>
    <mergeCell ref="C4:C6"/>
    <mergeCell ref="B7:H7"/>
    <mergeCell ref="D4:F4"/>
    <mergeCell ref="G4:G6"/>
    <mergeCell ref="D5:D6"/>
    <mergeCell ref="E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N18" sqref="N18"/>
    </sheetView>
  </sheetViews>
  <sheetFormatPr defaultRowHeight="15" x14ac:dyDescent="0.25"/>
  <cols>
    <col min="1" max="1" width="41" customWidth="1"/>
    <col min="5" max="5" width="15.85546875" customWidth="1"/>
    <col min="6" max="6" width="14" customWidth="1"/>
    <col min="7" max="7" width="12.140625" customWidth="1"/>
    <col min="8" max="8" width="14.5703125" customWidth="1"/>
    <col min="9" max="9" width="16.42578125" customWidth="1"/>
    <col min="10" max="10" width="17.28515625" customWidth="1"/>
    <col min="11" max="11" width="13.7109375" customWidth="1"/>
  </cols>
  <sheetData>
    <row r="1" spans="1:12" x14ac:dyDescent="0.25">
      <c r="A1" s="261" t="s">
        <v>110</v>
      </c>
      <c r="B1" s="262"/>
      <c r="C1" s="262"/>
      <c r="D1" s="262"/>
      <c r="E1" s="262"/>
      <c r="F1" s="262"/>
      <c r="G1" s="262"/>
      <c r="H1" s="262"/>
      <c r="I1" s="262"/>
      <c r="J1" s="262"/>
      <c r="K1" s="263"/>
    </row>
    <row r="2" spans="1:12" ht="15.75" thickBot="1" x14ac:dyDescent="0.3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5"/>
    </row>
    <row r="3" spans="1:12" ht="15.75" thickBot="1" x14ac:dyDescent="0.3">
      <c r="A3" s="267" t="s">
        <v>0</v>
      </c>
      <c r="B3" s="256" t="s">
        <v>17</v>
      </c>
      <c r="C3" s="252"/>
      <c r="D3" s="252"/>
      <c r="E3" s="252"/>
      <c r="F3" s="252"/>
      <c r="G3" s="252"/>
      <c r="H3" s="252"/>
      <c r="I3" s="252"/>
      <c r="J3" s="252"/>
      <c r="K3" s="253"/>
    </row>
    <row r="4" spans="1:12" ht="15.75" thickBot="1" x14ac:dyDescent="0.3">
      <c r="A4" s="267"/>
      <c r="B4" s="269" t="s">
        <v>6</v>
      </c>
      <c r="C4" s="254" t="s">
        <v>19</v>
      </c>
      <c r="D4" s="272"/>
      <c r="E4" s="272"/>
      <c r="F4" s="272"/>
      <c r="G4" s="272"/>
      <c r="H4" s="415" t="s">
        <v>22</v>
      </c>
      <c r="I4" s="273" t="s">
        <v>8</v>
      </c>
      <c r="J4" s="249" t="s">
        <v>9</v>
      </c>
      <c r="K4" s="277" t="s">
        <v>10</v>
      </c>
    </row>
    <row r="5" spans="1:12" x14ac:dyDescent="0.25">
      <c r="A5" s="267"/>
      <c r="B5" s="270"/>
      <c r="C5" s="254" t="s">
        <v>11</v>
      </c>
      <c r="D5" s="257" t="s">
        <v>12</v>
      </c>
      <c r="E5" s="258"/>
      <c r="F5" s="259"/>
      <c r="G5" s="272" t="s">
        <v>13</v>
      </c>
      <c r="H5" s="251"/>
      <c r="I5" s="274"/>
      <c r="J5" s="250"/>
      <c r="K5" s="246"/>
    </row>
    <row r="6" spans="1:12" x14ac:dyDescent="0.25">
      <c r="A6" s="267"/>
      <c r="B6" s="270"/>
      <c r="C6" s="255"/>
      <c r="D6" s="232" t="s">
        <v>11</v>
      </c>
      <c r="E6" s="6" t="s">
        <v>23</v>
      </c>
      <c r="F6" s="6" t="s">
        <v>24</v>
      </c>
      <c r="G6" s="233"/>
      <c r="H6" s="251"/>
      <c r="I6" s="274"/>
      <c r="J6" s="250"/>
      <c r="K6" s="246"/>
    </row>
    <row r="7" spans="1:12" ht="31.5" customHeight="1" thickBot="1" x14ac:dyDescent="0.3">
      <c r="A7" s="267"/>
      <c r="B7" s="271"/>
      <c r="C7" s="256"/>
      <c r="D7" s="252"/>
      <c r="E7" s="260" t="s">
        <v>25</v>
      </c>
      <c r="F7" s="260"/>
      <c r="G7" s="252"/>
      <c r="H7" s="416"/>
      <c r="I7" s="275"/>
      <c r="J7" s="276"/>
      <c r="K7" s="278"/>
      <c r="L7" s="1"/>
    </row>
    <row r="8" spans="1:12" ht="15.75" thickBot="1" x14ac:dyDescent="0.3">
      <c r="A8" s="268"/>
      <c r="B8" s="465" t="s">
        <v>14</v>
      </c>
      <c r="C8" s="466"/>
      <c r="D8" s="466"/>
      <c r="E8" s="466"/>
      <c r="F8" s="466"/>
      <c r="G8" s="466"/>
      <c r="H8" s="467"/>
      <c r="I8" s="471" t="s">
        <v>15</v>
      </c>
      <c r="J8" s="472"/>
      <c r="K8" s="473"/>
      <c r="L8" s="1"/>
    </row>
    <row r="9" spans="1:12" ht="15.75" x14ac:dyDescent="0.25">
      <c r="A9" s="79" t="s">
        <v>6</v>
      </c>
      <c r="B9" s="80">
        <v>3040</v>
      </c>
      <c r="C9" s="80">
        <v>526</v>
      </c>
      <c r="D9" s="80">
        <v>491</v>
      </c>
      <c r="E9" s="80">
        <v>369</v>
      </c>
      <c r="F9" s="80">
        <v>123</v>
      </c>
      <c r="G9" s="80">
        <v>34</v>
      </c>
      <c r="H9" s="81">
        <v>2514</v>
      </c>
      <c r="I9" s="82">
        <v>17.3</v>
      </c>
      <c r="J9" s="82">
        <v>16.2</v>
      </c>
      <c r="K9" s="83">
        <v>6.5</v>
      </c>
    </row>
    <row r="10" spans="1:12" x14ac:dyDescent="0.25">
      <c r="A10" s="84" t="s">
        <v>38</v>
      </c>
      <c r="B10" s="11">
        <v>1894</v>
      </c>
      <c r="C10" s="11">
        <v>356</v>
      </c>
      <c r="D10" s="11">
        <v>332</v>
      </c>
      <c r="E10" s="11">
        <v>251</v>
      </c>
      <c r="F10" s="11">
        <v>81</v>
      </c>
      <c r="G10" s="11">
        <v>24</v>
      </c>
      <c r="H10" s="78">
        <v>1537</v>
      </c>
      <c r="I10" s="12">
        <v>18.8</v>
      </c>
      <c r="J10" s="12">
        <v>17.5</v>
      </c>
      <c r="K10" s="85">
        <v>6.7</v>
      </c>
    </row>
    <row r="11" spans="1:12" x14ac:dyDescent="0.25">
      <c r="A11" s="84" t="s">
        <v>39</v>
      </c>
      <c r="B11" s="13"/>
      <c r="C11" s="13"/>
      <c r="D11" s="13"/>
      <c r="E11" s="13"/>
      <c r="F11" s="13"/>
      <c r="G11" s="13"/>
      <c r="H11" s="77"/>
      <c r="I11" s="14"/>
      <c r="J11" s="14"/>
      <c r="K11" s="86"/>
    </row>
    <row r="12" spans="1:12" x14ac:dyDescent="0.25">
      <c r="A12" s="84" t="s">
        <v>40</v>
      </c>
      <c r="B12" s="11">
        <v>825</v>
      </c>
      <c r="C12" s="11">
        <v>168</v>
      </c>
      <c r="D12" s="11">
        <v>159</v>
      </c>
      <c r="E12" s="11">
        <v>118</v>
      </c>
      <c r="F12" s="11">
        <v>40</v>
      </c>
      <c r="G12" s="11">
        <v>9</v>
      </c>
      <c r="H12" s="78">
        <v>657</v>
      </c>
      <c r="I12" s="12">
        <v>20.399999999999999</v>
      </c>
      <c r="J12" s="12">
        <v>19.3</v>
      </c>
      <c r="K12" s="85">
        <v>5.4</v>
      </c>
    </row>
    <row r="13" spans="1:12" x14ac:dyDescent="0.25">
      <c r="A13" s="84" t="s">
        <v>41</v>
      </c>
      <c r="B13" s="11">
        <v>289</v>
      </c>
      <c r="C13" s="11">
        <v>56</v>
      </c>
      <c r="D13" s="11">
        <v>51</v>
      </c>
      <c r="E13" s="11">
        <v>40</v>
      </c>
      <c r="F13" s="11">
        <v>11</v>
      </c>
      <c r="G13" s="11">
        <v>5</v>
      </c>
      <c r="H13" s="78">
        <v>233</v>
      </c>
      <c r="I13" s="12">
        <v>19.399999999999999</v>
      </c>
      <c r="J13" s="12">
        <v>17.600000000000001</v>
      </c>
      <c r="K13" s="85">
        <v>8.9</v>
      </c>
    </row>
    <row r="14" spans="1:12" x14ac:dyDescent="0.25">
      <c r="A14" s="84" t="s">
        <v>42</v>
      </c>
      <c r="B14" s="11">
        <v>356</v>
      </c>
      <c r="C14" s="11">
        <v>69</v>
      </c>
      <c r="D14" s="11">
        <v>64</v>
      </c>
      <c r="E14" s="11">
        <v>47</v>
      </c>
      <c r="F14" s="11">
        <v>17</v>
      </c>
      <c r="G14" s="11">
        <v>5</v>
      </c>
      <c r="H14" s="78">
        <v>287</v>
      </c>
      <c r="I14" s="12">
        <v>19.399999999999999</v>
      </c>
      <c r="J14" s="12">
        <v>18</v>
      </c>
      <c r="K14" s="85">
        <v>7.2</v>
      </c>
    </row>
    <row r="15" spans="1:12" x14ac:dyDescent="0.25">
      <c r="A15" s="84" t="s">
        <v>43</v>
      </c>
      <c r="B15" s="423">
        <v>423</v>
      </c>
      <c r="C15" s="423">
        <v>63</v>
      </c>
      <c r="D15" s="423">
        <v>58</v>
      </c>
      <c r="E15" s="423">
        <v>45</v>
      </c>
      <c r="F15" s="423">
        <v>13</v>
      </c>
      <c r="G15" s="423">
        <v>5</v>
      </c>
      <c r="H15" s="424">
        <v>361</v>
      </c>
      <c r="I15" s="423">
        <v>14.9</v>
      </c>
      <c r="J15" s="423">
        <v>13.7</v>
      </c>
      <c r="K15" s="424">
        <v>7.9</v>
      </c>
    </row>
    <row r="16" spans="1:12" x14ac:dyDescent="0.25">
      <c r="A16" s="84" t="s">
        <v>44</v>
      </c>
      <c r="B16" s="423">
        <v>1146</v>
      </c>
      <c r="C16" s="423">
        <v>170</v>
      </c>
      <c r="D16" s="423">
        <v>159</v>
      </c>
      <c r="E16" s="423">
        <v>117</v>
      </c>
      <c r="F16" s="423">
        <v>42</v>
      </c>
      <c r="G16" s="423">
        <v>10</v>
      </c>
      <c r="H16" s="424">
        <v>977</v>
      </c>
      <c r="I16" s="423">
        <v>14.8</v>
      </c>
      <c r="J16" s="423">
        <v>13.9</v>
      </c>
      <c r="K16" s="424">
        <v>5.9</v>
      </c>
    </row>
    <row r="17" spans="1:11" x14ac:dyDescent="0.25">
      <c r="A17" s="84" t="s">
        <v>123</v>
      </c>
      <c r="B17" s="423"/>
      <c r="C17" s="423"/>
      <c r="D17" s="423"/>
      <c r="E17" s="423"/>
      <c r="F17" s="423"/>
      <c r="G17" s="423"/>
      <c r="H17" s="424"/>
      <c r="I17" s="423"/>
      <c r="J17" s="423"/>
      <c r="K17" s="424"/>
    </row>
    <row r="18" spans="1:11" x14ac:dyDescent="0.25">
      <c r="A18" s="84" t="s">
        <v>120</v>
      </c>
      <c r="B18" s="423">
        <v>110</v>
      </c>
      <c r="C18" s="423">
        <v>30</v>
      </c>
      <c r="D18" s="423">
        <v>29</v>
      </c>
      <c r="E18" s="423">
        <v>21</v>
      </c>
      <c r="F18" s="423">
        <v>8</v>
      </c>
      <c r="G18" s="423" t="s">
        <v>33</v>
      </c>
      <c r="H18" s="424">
        <v>81</v>
      </c>
      <c r="I18" s="425">
        <v>27.27272727272727</v>
      </c>
      <c r="J18" s="425">
        <v>96.666666666666671</v>
      </c>
      <c r="K18" s="426" t="s">
        <v>34</v>
      </c>
    </row>
    <row r="19" spans="1:11" ht="15.75" thickBot="1" x14ac:dyDescent="0.3">
      <c r="A19" s="87" t="s">
        <v>119</v>
      </c>
      <c r="B19" s="427">
        <v>955</v>
      </c>
      <c r="C19" s="427">
        <v>135</v>
      </c>
      <c r="D19" s="427">
        <v>127</v>
      </c>
      <c r="E19" s="427">
        <v>95</v>
      </c>
      <c r="F19" s="427">
        <v>32</v>
      </c>
      <c r="G19" s="427">
        <v>8</v>
      </c>
      <c r="H19" s="428">
        <v>820</v>
      </c>
      <c r="I19" s="429">
        <v>14.136125654450263</v>
      </c>
      <c r="J19" s="430">
        <v>94.074074074074076</v>
      </c>
      <c r="K19" s="431">
        <v>5.9259259259259265</v>
      </c>
    </row>
    <row r="20" spans="1:11" x14ac:dyDescent="0.25">
      <c r="A20" s="266" t="s">
        <v>4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</row>
    <row r="21" spans="1:11" x14ac:dyDescent="0.25">
      <c r="A21" s="414" t="s">
        <v>121</v>
      </c>
    </row>
    <row r="22" spans="1:11" x14ac:dyDescent="0.25">
      <c r="A22" s="414" t="s">
        <v>122</v>
      </c>
    </row>
    <row r="24" spans="1:11" x14ac:dyDescent="0.25">
      <c r="A24" s="21" t="s">
        <v>37</v>
      </c>
    </row>
    <row r="25" spans="1:11" ht="30" x14ac:dyDescent="0.25">
      <c r="A25" s="21" t="s">
        <v>35</v>
      </c>
    </row>
  </sheetData>
  <mergeCells count="17">
    <mergeCell ref="A1:K2"/>
    <mergeCell ref="A20:K20"/>
    <mergeCell ref="A3:A8"/>
    <mergeCell ref="B3:K3"/>
    <mergeCell ref="B4:B7"/>
    <mergeCell ref="C4:G4"/>
    <mergeCell ref="H4:H7"/>
    <mergeCell ref="I4:I7"/>
    <mergeCell ref="J4:J7"/>
    <mergeCell ref="K4:K7"/>
    <mergeCell ref="B8:H8"/>
    <mergeCell ref="I8:K8"/>
    <mergeCell ref="C5:C7"/>
    <mergeCell ref="D5:F5"/>
    <mergeCell ref="G5:G7"/>
    <mergeCell ref="D6:D7"/>
    <mergeCell ref="E7:F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0" workbookViewId="0">
      <selection activeCell="M12" sqref="M12"/>
    </sheetView>
  </sheetViews>
  <sheetFormatPr defaultRowHeight="15" x14ac:dyDescent="0.25"/>
  <cols>
    <col min="1" max="1" width="29" customWidth="1"/>
    <col min="5" max="5" width="18.85546875" customWidth="1"/>
    <col min="6" max="6" width="19" customWidth="1"/>
    <col min="7" max="7" width="19.42578125" customWidth="1"/>
    <col min="8" max="8" width="12.85546875" customWidth="1"/>
    <col min="9" max="9" width="13.28515625" customWidth="1"/>
    <col min="10" max="10" width="12.28515625" customWidth="1"/>
    <col min="11" max="11" width="13.5703125" customWidth="1"/>
  </cols>
  <sheetData>
    <row r="1" spans="1:15" ht="15.75" customHeight="1" x14ac:dyDescent="0.25">
      <c r="A1" s="281" t="s">
        <v>111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</row>
    <row r="2" spans="1:15" ht="15.75" customHeight="1" thickBot="1" x14ac:dyDescent="0.3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2"/>
    </row>
    <row r="3" spans="1:15" x14ac:dyDescent="0.25">
      <c r="A3" s="283" t="s">
        <v>0</v>
      </c>
      <c r="B3" s="286" t="s">
        <v>6</v>
      </c>
      <c r="C3" s="293" t="s">
        <v>7</v>
      </c>
      <c r="D3" s="294"/>
      <c r="E3" s="294"/>
      <c r="F3" s="294"/>
      <c r="G3" s="295"/>
      <c r="H3" s="304" t="s">
        <v>22</v>
      </c>
      <c r="I3" s="306" t="s">
        <v>97</v>
      </c>
      <c r="J3" s="308" t="s">
        <v>98</v>
      </c>
      <c r="K3" s="298" t="s">
        <v>10</v>
      </c>
    </row>
    <row r="4" spans="1:15" x14ac:dyDescent="0.25">
      <c r="A4" s="284"/>
      <c r="B4" s="287"/>
      <c r="C4" s="288" t="s">
        <v>11</v>
      </c>
      <c r="D4" s="290" t="s">
        <v>12</v>
      </c>
      <c r="E4" s="291"/>
      <c r="F4" s="292"/>
      <c r="G4" s="296" t="s">
        <v>13</v>
      </c>
      <c r="H4" s="305"/>
      <c r="I4" s="307"/>
      <c r="J4" s="309"/>
      <c r="K4" s="299"/>
    </row>
    <row r="5" spans="1:15" x14ac:dyDescent="0.25">
      <c r="A5" s="284"/>
      <c r="B5" s="287"/>
      <c r="C5" s="289"/>
      <c r="D5" s="288" t="s">
        <v>11</v>
      </c>
      <c r="E5" s="300" t="s">
        <v>96</v>
      </c>
      <c r="F5" s="301"/>
      <c r="G5" s="297"/>
      <c r="H5" s="305"/>
      <c r="I5" s="307"/>
      <c r="J5" s="309"/>
      <c r="K5" s="299"/>
    </row>
    <row r="6" spans="1:15" x14ac:dyDescent="0.25">
      <c r="A6" s="284"/>
      <c r="B6" s="287"/>
      <c r="C6" s="289"/>
      <c r="D6" s="289"/>
      <c r="E6" s="302"/>
      <c r="F6" s="303"/>
      <c r="G6" s="297"/>
      <c r="H6" s="305"/>
      <c r="I6" s="307"/>
      <c r="J6" s="309"/>
      <c r="K6" s="299"/>
    </row>
    <row r="7" spans="1:15" x14ac:dyDescent="0.25">
      <c r="A7" s="284"/>
      <c r="B7" s="287"/>
      <c r="C7" s="289"/>
      <c r="D7" s="289"/>
      <c r="E7" s="288" t="s">
        <v>50</v>
      </c>
      <c r="F7" s="288" t="s">
        <v>51</v>
      </c>
      <c r="G7" s="297"/>
      <c r="H7" s="305"/>
      <c r="I7" s="307"/>
      <c r="J7" s="309"/>
      <c r="K7" s="299"/>
    </row>
    <row r="8" spans="1:15" ht="15.75" thickBot="1" x14ac:dyDescent="0.3">
      <c r="A8" s="284"/>
      <c r="B8" s="287"/>
      <c r="C8" s="289"/>
      <c r="D8" s="289"/>
      <c r="E8" s="289"/>
      <c r="F8" s="289"/>
      <c r="G8" s="297"/>
      <c r="H8" s="305"/>
      <c r="I8" s="307"/>
      <c r="J8" s="309"/>
      <c r="K8" s="299"/>
    </row>
    <row r="9" spans="1:15" ht="15.75" customHeight="1" thickBot="1" x14ac:dyDescent="0.3">
      <c r="A9" s="285"/>
      <c r="B9" s="474" t="s">
        <v>14</v>
      </c>
      <c r="C9" s="475"/>
      <c r="D9" s="475"/>
      <c r="E9" s="475"/>
      <c r="F9" s="475"/>
      <c r="G9" s="475"/>
      <c r="H9" s="476"/>
      <c r="I9" s="477" t="s">
        <v>15</v>
      </c>
      <c r="J9" s="477"/>
      <c r="K9" s="478"/>
      <c r="N9" s="1"/>
    </row>
    <row r="10" spans="1:15" x14ac:dyDescent="0.25">
      <c r="A10" s="104" t="s">
        <v>91</v>
      </c>
      <c r="B10" s="89">
        <v>3040</v>
      </c>
      <c r="C10" s="89">
        <v>526</v>
      </c>
      <c r="D10" s="89">
        <v>491</v>
      </c>
      <c r="E10" s="89">
        <v>369</v>
      </c>
      <c r="F10" s="89">
        <v>123</v>
      </c>
      <c r="G10" s="89">
        <v>34</v>
      </c>
      <c r="H10" s="102">
        <v>2514</v>
      </c>
      <c r="I10" s="90">
        <v>17.3</v>
      </c>
      <c r="J10" s="90">
        <v>16.2</v>
      </c>
      <c r="K10" s="91">
        <v>6.5</v>
      </c>
      <c r="O10" s="1"/>
    </row>
    <row r="11" spans="1:15" ht="36.75" x14ac:dyDescent="0.25">
      <c r="A11" s="99" t="s">
        <v>100</v>
      </c>
      <c r="B11" s="11">
        <v>813</v>
      </c>
      <c r="C11" s="11">
        <v>50</v>
      </c>
      <c r="D11" s="11">
        <v>47</v>
      </c>
      <c r="E11" s="11">
        <v>28</v>
      </c>
      <c r="F11" s="11">
        <v>19</v>
      </c>
      <c r="G11" s="11" t="s">
        <v>33</v>
      </c>
      <c r="H11" s="78">
        <v>763</v>
      </c>
      <c r="I11" s="92">
        <v>6.2</v>
      </c>
      <c r="J11" s="92">
        <v>5.8</v>
      </c>
      <c r="K11" s="93" t="s">
        <v>34</v>
      </c>
    </row>
    <row r="12" spans="1:15" ht="24.75" x14ac:dyDescent="0.25">
      <c r="A12" s="99" t="s">
        <v>89</v>
      </c>
      <c r="B12" s="11">
        <v>1451</v>
      </c>
      <c r="C12" s="11">
        <v>275</v>
      </c>
      <c r="D12" s="11">
        <v>258</v>
      </c>
      <c r="E12" s="11">
        <v>191</v>
      </c>
      <c r="F12" s="11">
        <v>66</v>
      </c>
      <c r="G12" s="11">
        <v>18</v>
      </c>
      <c r="H12" s="78">
        <v>1176</v>
      </c>
      <c r="I12" s="92">
        <v>19</v>
      </c>
      <c r="J12" s="92">
        <v>17.8</v>
      </c>
      <c r="K12" s="93">
        <v>6.5</v>
      </c>
    </row>
    <row r="13" spans="1:15" ht="24.75" x14ac:dyDescent="0.25">
      <c r="A13" s="99" t="s">
        <v>90</v>
      </c>
      <c r="B13" s="11">
        <v>776</v>
      </c>
      <c r="C13" s="11">
        <v>201</v>
      </c>
      <c r="D13" s="11">
        <v>186</v>
      </c>
      <c r="E13" s="11">
        <v>149</v>
      </c>
      <c r="F13" s="11">
        <v>37</v>
      </c>
      <c r="G13" s="11">
        <v>15</v>
      </c>
      <c r="H13" s="78">
        <v>575</v>
      </c>
      <c r="I13" s="92">
        <v>25.9</v>
      </c>
      <c r="J13" s="92">
        <v>24</v>
      </c>
      <c r="K13" s="93">
        <v>7.5</v>
      </c>
    </row>
    <row r="14" spans="1:15" x14ac:dyDescent="0.25">
      <c r="A14" s="100" t="s">
        <v>92</v>
      </c>
      <c r="B14" s="13">
        <v>1532</v>
      </c>
      <c r="C14" s="13">
        <v>290</v>
      </c>
      <c r="D14" s="13">
        <v>271</v>
      </c>
      <c r="E14" s="13">
        <v>208</v>
      </c>
      <c r="F14" s="13">
        <v>63</v>
      </c>
      <c r="G14" s="13">
        <v>20</v>
      </c>
      <c r="H14" s="77">
        <v>1242</v>
      </c>
      <c r="I14" s="94">
        <v>18.899999999999999</v>
      </c>
      <c r="J14" s="94">
        <v>17.7</v>
      </c>
      <c r="K14" s="95">
        <v>6.9</v>
      </c>
    </row>
    <row r="15" spans="1:15" ht="36.75" x14ac:dyDescent="0.25">
      <c r="A15" s="99" t="s">
        <v>88</v>
      </c>
      <c r="B15" s="11">
        <v>414</v>
      </c>
      <c r="C15" s="11">
        <v>29</v>
      </c>
      <c r="D15" s="11">
        <v>28</v>
      </c>
      <c r="E15" s="11">
        <v>15</v>
      </c>
      <c r="F15" s="11">
        <v>13</v>
      </c>
      <c r="G15" s="11" t="s">
        <v>33</v>
      </c>
      <c r="H15" s="78">
        <v>385</v>
      </c>
      <c r="I15" s="92">
        <v>7</v>
      </c>
      <c r="J15" s="92">
        <v>6.8</v>
      </c>
      <c r="K15" s="93" t="s">
        <v>34</v>
      </c>
    </row>
    <row r="16" spans="1:15" ht="24.75" x14ac:dyDescent="0.25">
      <c r="A16" s="99" t="s">
        <v>89</v>
      </c>
      <c r="B16" s="11">
        <v>728</v>
      </c>
      <c r="C16" s="11">
        <v>151</v>
      </c>
      <c r="D16" s="11">
        <v>140</v>
      </c>
      <c r="E16" s="11">
        <v>108</v>
      </c>
      <c r="F16" s="11">
        <v>32</v>
      </c>
      <c r="G16" s="11">
        <v>11</v>
      </c>
      <c r="H16" s="78">
        <v>577</v>
      </c>
      <c r="I16" s="92">
        <v>20.7</v>
      </c>
      <c r="J16" s="92">
        <v>19.2</v>
      </c>
      <c r="K16" s="93">
        <v>7.3</v>
      </c>
    </row>
    <row r="17" spans="1:11" ht="24.75" x14ac:dyDescent="0.25">
      <c r="A17" s="99" t="s">
        <v>90</v>
      </c>
      <c r="B17" s="11">
        <v>390</v>
      </c>
      <c r="C17" s="11">
        <v>110</v>
      </c>
      <c r="D17" s="11">
        <v>102</v>
      </c>
      <c r="E17" s="11">
        <v>84</v>
      </c>
      <c r="F17" s="11">
        <v>18</v>
      </c>
      <c r="G17" s="11">
        <v>8</v>
      </c>
      <c r="H17" s="78">
        <v>280</v>
      </c>
      <c r="I17" s="92">
        <v>28.2</v>
      </c>
      <c r="J17" s="92">
        <v>26.2</v>
      </c>
      <c r="K17" s="93">
        <v>7.3</v>
      </c>
    </row>
    <row r="18" spans="1:11" x14ac:dyDescent="0.25">
      <c r="A18" s="100" t="s">
        <v>93</v>
      </c>
      <c r="B18" s="13">
        <v>1508</v>
      </c>
      <c r="C18" s="13">
        <v>235</v>
      </c>
      <c r="D18" s="13">
        <v>221</v>
      </c>
      <c r="E18" s="13">
        <v>161</v>
      </c>
      <c r="F18" s="13">
        <v>60</v>
      </c>
      <c r="G18" s="13">
        <v>15</v>
      </c>
      <c r="H18" s="77">
        <v>1272</v>
      </c>
      <c r="I18" s="94">
        <v>15.6</v>
      </c>
      <c r="J18" s="94">
        <v>14.7</v>
      </c>
      <c r="K18" s="95">
        <v>6.4</v>
      </c>
    </row>
    <row r="19" spans="1:11" ht="36.75" x14ac:dyDescent="0.25">
      <c r="A19" s="99" t="s">
        <v>88</v>
      </c>
      <c r="B19" s="11">
        <v>399</v>
      </c>
      <c r="C19" s="11">
        <v>20</v>
      </c>
      <c r="D19" s="11">
        <v>19</v>
      </c>
      <c r="E19" s="11">
        <v>13</v>
      </c>
      <c r="F19" s="11">
        <v>6</v>
      </c>
      <c r="G19" s="11" t="s">
        <v>33</v>
      </c>
      <c r="H19" s="78">
        <v>379</v>
      </c>
      <c r="I19" s="92">
        <v>5</v>
      </c>
      <c r="J19" s="92">
        <v>4.8</v>
      </c>
      <c r="K19" s="93" t="s">
        <v>34</v>
      </c>
    </row>
    <row r="20" spans="1:11" ht="24.75" x14ac:dyDescent="0.25">
      <c r="A20" s="99" t="s">
        <v>89</v>
      </c>
      <c r="B20" s="11">
        <v>723</v>
      </c>
      <c r="C20" s="11">
        <v>124</v>
      </c>
      <c r="D20" s="11">
        <v>118</v>
      </c>
      <c r="E20" s="11">
        <v>83</v>
      </c>
      <c r="F20" s="11">
        <v>34</v>
      </c>
      <c r="G20" s="11">
        <v>7</v>
      </c>
      <c r="H20" s="78">
        <v>598</v>
      </c>
      <c r="I20" s="92">
        <v>17.2</v>
      </c>
      <c r="J20" s="92">
        <v>16.3</v>
      </c>
      <c r="K20" s="93">
        <v>5.6</v>
      </c>
    </row>
    <row r="21" spans="1:11" ht="24.75" x14ac:dyDescent="0.25">
      <c r="A21" s="99" t="s">
        <v>90</v>
      </c>
      <c r="B21" s="11">
        <v>386</v>
      </c>
      <c r="C21" s="11">
        <v>91</v>
      </c>
      <c r="D21" s="11">
        <v>84</v>
      </c>
      <c r="E21" s="11">
        <v>65</v>
      </c>
      <c r="F21" s="11">
        <v>19</v>
      </c>
      <c r="G21" s="11">
        <v>7</v>
      </c>
      <c r="H21" s="78">
        <v>295</v>
      </c>
      <c r="I21" s="92">
        <v>23.6</v>
      </c>
      <c r="J21" s="92">
        <v>21.8</v>
      </c>
      <c r="K21" s="93">
        <v>7.7</v>
      </c>
    </row>
    <row r="22" spans="1:11" x14ac:dyDescent="0.25">
      <c r="A22" s="100" t="s">
        <v>94</v>
      </c>
      <c r="B22" s="11">
        <v>1894</v>
      </c>
      <c r="C22" s="11">
        <v>356</v>
      </c>
      <c r="D22" s="11">
        <v>332</v>
      </c>
      <c r="E22" s="11">
        <v>251</v>
      </c>
      <c r="F22" s="11">
        <v>81</v>
      </c>
      <c r="G22" s="11">
        <v>24</v>
      </c>
      <c r="H22" s="78">
        <v>1537</v>
      </c>
      <c r="I22" s="94">
        <v>18.8</v>
      </c>
      <c r="J22" s="94">
        <v>17.5</v>
      </c>
      <c r="K22" s="95">
        <v>6.7</v>
      </c>
    </row>
    <row r="23" spans="1:11" ht="36.75" x14ac:dyDescent="0.25">
      <c r="A23" s="99" t="s">
        <v>88</v>
      </c>
      <c r="B23" s="11">
        <v>498</v>
      </c>
      <c r="C23" s="11">
        <v>35</v>
      </c>
      <c r="D23" s="11">
        <v>33</v>
      </c>
      <c r="E23" s="11">
        <v>20</v>
      </c>
      <c r="F23" s="11">
        <v>13</v>
      </c>
      <c r="G23" s="11" t="s">
        <v>33</v>
      </c>
      <c r="H23" s="78">
        <v>463</v>
      </c>
      <c r="I23" s="92">
        <v>7</v>
      </c>
      <c r="J23" s="92">
        <v>6.6</v>
      </c>
      <c r="K23" s="93" t="s">
        <v>34</v>
      </c>
    </row>
    <row r="24" spans="1:11" ht="24.75" x14ac:dyDescent="0.25">
      <c r="A24" s="99" t="s">
        <v>89</v>
      </c>
      <c r="B24" s="11">
        <v>912</v>
      </c>
      <c r="C24" s="11">
        <v>191</v>
      </c>
      <c r="D24" s="11">
        <v>180</v>
      </c>
      <c r="E24" s="11">
        <v>135</v>
      </c>
      <c r="F24" s="11">
        <v>45</v>
      </c>
      <c r="G24" s="11">
        <v>11</v>
      </c>
      <c r="H24" s="78">
        <v>721</v>
      </c>
      <c r="I24" s="92">
        <v>20.9</v>
      </c>
      <c r="J24" s="92">
        <v>19.7</v>
      </c>
      <c r="K24" s="93">
        <v>5.8</v>
      </c>
    </row>
    <row r="25" spans="1:11" ht="24.75" x14ac:dyDescent="0.25">
      <c r="A25" s="99" t="s">
        <v>90</v>
      </c>
      <c r="B25" s="11">
        <v>483</v>
      </c>
      <c r="C25" s="11">
        <v>131</v>
      </c>
      <c r="D25" s="11">
        <v>119</v>
      </c>
      <c r="E25" s="11">
        <v>96</v>
      </c>
      <c r="F25" s="11">
        <v>23</v>
      </c>
      <c r="G25" s="11">
        <v>12</v>
      </c>
      <c r="H25" s="78">
        <v>353</v>
      </c>
      <c r="I25" s="92">
        <v>27.1</v>
      </c>
      <c r="J25" s="92">
        <v>24.6</v>
      </c>
      <c r="K25" s="93">
        <v>9.1999999999999993</v>
      </c>
    </row>
    <row r="26" spans="1:11" x14ac:dyDescent="0.25">
      <c r="A26" s="100" t="s">
        <v>95</v>
      </c>
      <c r="B26" s="11">
        <v>1146</v>
      </c>
      <c r="C26" s="11">
        <v>170</v>
      </c>
      <c r="D26" s="11">
        <v>159</v>
      </c>
      <c r="E26" s="11">
        <v>117</v>
      </c>
      <c r="F26" s="11">
        <v>42</v>
      </c>
      <c r="G26" s="11">
        <v>10</v>
      </c>
      <c r="H26" s="78">
        <v>977</v>
      </c>
      <c r="I26" s="94">
        <v>14.8</v>
      </c>
      <c r="J26" s="94">
        <v>13.9</v>
      </c>
      <c r="K26" s="95">
        <v>5.9</v>
      </c>
    </row>
    <row r="27" spans="1:11" ht="36.75" x14ac:dyDescent="0.25">
      <c r="A27" s="99" t="s">
        <v>88</v>
      </c>
      <c r="B27" s="11">
        <v>315</v>
      </c>
      <c r="C27" s="11">
        <v>15</v>
      </c>
      <c r="D27" s="11">
        <v>14</v>
      </c>
      <c r="E27" s="11">
        <v>8</v>
      </c>
      <c r="F27" s="11">
        <v>6</v>
      </c>
      <c r="G27" s="11" t="s">
        <v>33</v>
      </c>
      <c r="H27" s="78">
        <v>300</v>
      </c>
      <c r="I27" s="92">
        <v>4.8</v>
      </c>
      <c r="J27" s="92">
        <v>4.4000000000000004</v>
      </c>
      <c r="K27" s="93">
        <v>6.7</v>
      </c>
    </row>
    <row r="28" spans="1:11" ht="24.75" x14ac:dyDescent="0.25">
      <c r="A28" s="99" t="s">
        <v>89</v>
      </c>
      <c r="B28" s="11">
        <v>539</v>
      </c>
      <c r="C28" s="11">
        <v>84</v>
      </c>
      <c r="D28" s="11">
        <v>78</v>
      </c>
      <c r="E28" s="11">
        <v>57</v>
      </c>
      <c r="F28" s="11">
        <v>21</v>
      </c>
      <c r="G28" s="11">
        <v>6</v>
      </c>
      <c r="H28" s="78">
        <v>454</v>
      </c>
      <c r="I28" s="92">
        <v>15.6</v>
      </c>
      <c r="J28" s="92">
        <v>14.5</v>
      </c>
      <c r="K28" s="93">
        <v>7.1</v>
      </c>
    </row>
    <row r="29" spans="1:11" ht="25.5" thickBot="1" x14ac:dyDescent="0.3">
      <c r="A29" s="101" t="s">
        <v>90</v>
      </c>
      <c r="B29" s="96">
        <v>293</v>
      </c>
      <c r="C29" s="96">
        <v>70</v>
      </c>
      <c r="D29" s="96">
        <v>67</v>
      </c>
      <c r="E29" s="96">
        <v>52</v>
      </c>
      <c r="F29" s="96">
        <v>15</v>
      </c>
      <c r="G29" s="96" t="s">
        <v>33</v>
      </c>
      <c r="H29" s="103">
        <v>222</v>
      </c>
      <c r="I29" s="97">
        <v>23.9</v>
      </c>
      <c r="J29" s="97">
        <v>22.9</v>
      </c>
      <c r="K29" s="98" t="s">
        <v>34</v>
      </c>
    </row>
    <row r="31" spans="1:11" ht="30.75" x14ac:dyDescent="0.25">
      <c r="A31" s="17" t="s">
        <v>47</v>
      </c>
      <c r="B31" s="18"/>
    </row>
    <row r="32" spans="1:11" x14ac:dyDescent="0.25">
      <c r="A32" s="279" t="s">
        <v>35</v>
      </c>
      <c r="B32" s="280"/>
    </row>
    <row r="33" spans="1:2" ht="15.75" x14ac:dyDescent="0.25">
      <c r="A33" s="20" t="s">
        <v>36</v>
      </c>
      <c r="B33" s="19"/>
    </row>
  </sheetData>
  <mergeCells count="16">
    <mergeCell ref="A32:B32"/>
    <mergeCell ref="A1:K2"/>
    <mergeCell ref="A3:A9"/>
    <mergeCell ref="B3:B8"/>
    <mergeCell ref="C4:C8"/>
    <mergeCell ref="D5:D8"/>
    <mergeCell ref="D4:F4"/>
    <mergeCell ref="C3:G3"/>
    <mergeCell ref="G4:G8"/>
    <mergeCell ref="K3:K8"/>
    <mergeCell ref="E5:F6"/>
    <mergeCell ref="E7:E8"/>
    <mergeCell ref="F7:F8"/>
    <mergeCell ref="H3:H8"/>
    <mergeCell ref="I3:I8"/>
    <mergeCell ref="J3:J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M10" sqref="M10"/>
    </sheetView>
  </sheetViews>
  <sheetFormatPr defaultRowHeight="15" x14ac:dyDescent="0.25"/>
  <cols>
    <col min="1" max="1" width="41.140625" customWidth="1"/>
    <col min="7" max="7" width="11" customWidth="1"/>
    <col min="8" max="8" width="13.28515625" customWidth="1"/>
    <col min="9" max="9" width="15.28515625" customWidth="1"/>
    <col min="10" max="10" width="13" customWidth="1"/>
    <col min="11" max="11" width="9.140625" customWidth="1"/>
  </cols>
  <sheetData>
    <row r="1" spans="1:14" ht="15" customHeight="1" x14ac:dyDescent="0.25">
      <c r="A1" s="310" t="s">
        <v>113</v>
      </c>
      <c r="B1" s="310"/>
      <c r="C1" s="310"/>
      <c r="D1" s="310"/>
      <c r="E1" s="310"/>
      <c r="F1" s="310"/>
      <c r="G1" s="310"/>
      <c r="H1" s="310"/>
      <c r="I1" s="310"/>
      <c r="J1" s="310"/>
      <c r="K1" s="311"/>
      <c r="L1" s="88"/>
      <c r="M1" s="88"/>
      <c r="N1" s="88"/>
    </row>
    <row r="2" spans="1:14" ht="15.75" customHeight="1" thickBot="1" x14ac:dyDescent="0.3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3"/>
      <c r="L2" s="88"/>
      <c r="M2" s="88"/>
      <c r="N2" s="88"/>
    </row>
    <row r="3" spans="1:14" ht="26.25" customHeight="1" x14ac:dyDescent="0.25">
      <c r="A3" s="314" t="s">
        <v>48</v>
      </c>
      <c r="B3" s="317" t="s">
        <v>6</v>
      </c>
      <c r="C3" s="323" t="s">
        <v>7</v>
      </c>
      <c r="D3" s="324"/>
      <c r="E3" s="324"/>
      <c r="F3" s="324"/>
      <c r="G3" s="439"/>
      <c r="H3" s="445" t="s">
        <v>99</v>
      </c>
      <c r="I3" s="306" t="s">
        <v>8</v>
      </c>
      <c r="J3" s="308" t="s">
        <v>9</v>
      </c>
      <c r="K3" s="304" t="s">
        <v>10</v>
      </c>
    </row>
    <row r="4" spans="1:14" x14ac:dyDescent="0.25">
      <c r="A4" s="315"/>
      <c r="B4" s="318"/>
      <c r="C4" s="320" t="s">
        <v>11</v>
      </c>
      <c r="D4" s="325" t="s">
        <v>12</v>
      </c>
      <c r="E4" s="326"/>
      <c r="F4" s="327"/>
      <c r="G4" s="438" t="s">
        <v>13</v>
      </c>
      <c r="H4" s="446"/>
      <c r="I4" s="307"/>
      <c r="J4" s="309"/>
      <c r="K4" s="305"/>
    </row>
    <row r="5" spans="1:14" ht="38.25" customHeight="1" x14ac:dyDescent="0.25">
      <c r="A5" s="315"/>
      <c r="B5" s="318"/>
      <c r="C5" s="321"/>
      <c r="D5" s="320" t="s">
        <v>11</v>
      </c>
      <c r="E5" s="328" t="s">
        <v>49</v>
      </c>
      <c r="F5" s="329"/>
      <c r="G5" s="309"/>
      <c r="H5" s="446"/>
      <c r="I5" s="307"/>
      <c r="J5" s="309"/>
      <c r="K5" s="305"/>
    </row>
    <row r="6" spans="1:14" x14ac:dyDescent="0.25">
      <c r="A6" s="315"/>
      <c r="B6" s="318"/>
      <c r="C6" s="321"/>
      <c r="D6" s="321"/>
      <c r="E6" s="330"/>
      <c r="F6" s="331"/>
      <c r="G6" s="309"/>
      <c r="H6" s="446"/>
      <c r="I6" s="307"/>
      <c r="J6" s="309"/>
      <c r="K6" s="305"/>
    </row>
    <row r="7" spans="1:14" x14ac:dyDescent="0.25">
      <c r="A7" s="315"/>
      <c r="B7" s="318"/>
      <c r="C7" s="321"/>
      <c r="D7" s="321"/>
      <c r="E7" s="320" t="s">
        <v>50</v>
      </c>
      <c r="F7" s="320" t="s">
        <v>51</v>
      </c>
      <c r="G7" s="309"/>
      <c r="H7" s="446"/>
      <c r="I7" s="307"/>
      <c r="J7" s="309"/>
      <c r="K7" s="305"/>
    </row>
    <row r="8" spans="1:14" ht="15.75" thickBot="1" x14ac:dyDescent="0.3">
      <c r="A8" s="315"/>
      <c r="B8" s="319"/>
      <c r="C8" s="322"/>
      <c r="D8" s="322"/>
      <c r="E8" s="322"/>
      <c r="F8" s="322"/>
      <c r="G8" s="333"/>
      <c r="H8" s="447"/>
      <c r="I8" s="437"/>
      <c r="J8" s="333"/>
      <c r="K8" s="332"/>
    </row>
    <row r="9" spans="1:14" ht="26.25" customHeight="1" thickBot="1" x14ac:dyDescent="0.3">
      <c r="A9" s="316"/>
      <c r="B9" s="448" t="s">
        <v>14</v>
      </c>
      <c r="C9" s="449"/>
      <c r="D9" s="449"/>
      <c r="E9" s="449"/>
      <c r="F9" s="449"/>
      <c r="G9" s="449"/>
      <c r="H9" s="450"/>
      <c r="I9" s="451" t="s">
        <v>15</v>
      </c>
      <c r="J9" s="451"/>
      <c r="K9" s="452"/>
    </row>
    <row r="10" spans="1:14" x14ac:dyDescent="0.25">
      <c r="A10" s="104" t="s">
        <v>91</v>
      </c>
      <c r="B10" s="168">
        <v>1625</v>
      </c>
      <c r="C10" s="168">
        <v>460</v>
      </c>
      <c r="D10" s="168">
        <v>426</v>
      </c>
      <c r="E10" s="168">
        <v>334</v>
      </c>
      <c r="F10" s="168">
        <v>93</v>
      </c>
      <c r="G10" s="440">
        <v>33</v>
      </c>
      <c r="H10" s="441">
        <v>1166</v>
      </c>
      <c r="I10" s="169">
        <v>28.3</v>
      </c>
      <c r="J10" s="169">
        <v>26.2</v>
      </c>
      <c r="K10" s="170">
        <v>7.2</v>
      </c>
    </row>
    <row r="11" spans="1:14" ht="24.75" x14ac:dyDescent="0.25">
      <c r="A11" s="99" t="s">
        <v>100</v>
      </c>
      <c r="B11" s="24">
        <v>394</v>
      </c>
      <c r="C11" s="24">
        <v>44</v>
      </c>
      <c r="D11" s="24">
        <v>42</v>
      </c>
      <c r="E11" s="24">
        <v>25</v>
      </c>
      <c r="F11" s="24">
        <v>17</v>
      </c>
      <c r="G11" s="24" t="s">
        <v>33</v>
      </c>
      <c r="H11" s="442">
        <v>351</v>
      </c>
      <c r="I11" s="25">
        <v>11.2</v>
      </c>
      <c r="J11" s="25">
        <v>10.7</v>
      </c>
      <c r="K11" s="106" t="s">
        <v>34</v>
      </c>
    </row>
    <row r="12" spans="1:14" ht="24.75" x14ac:dyDescent="0.25">
      <c r="A12" s="99" t="s">
        <v>89</v>
      </c>
      <c r="B12" s="24">
        <v>794</v>
      </c>
      <c r="C12" s="24">
        <v>240</v>
      </c>
      <c r="D12" s="24">
        <v>222</v>
      </c>
      <c r="E12" s="24">
        <v>172</v>
      </c>
      <c r="F12" s="24">
        <v>50</v>
      </c>
      <c r="G12" s="24">
        <v>17</v>
      </c>
      <c r="H12" s="442">
        <v>554</v>
      </c>
      <c r="I12" s="25">
        <v>30.2</v>
      </c>
      <c r="J12" s="25">
        <v>28</v>
      </c>
      <c r="K12" s="106">
        <v>7.1</v>
      </c>
    </row>
    <row r="13" spans="1:14" x14ac:dyDescent="0.25">
      <c r="A13" s="99" t="s">
        <v>90</v>
      </c>
      <c r="B13" s="24">
        <v>438</v>
      </c>
      <c r="C13" s="24">
        <v>176</v>
      </c>
      <c r="D13" s="24">
        <v>162</v>
      </c>
      <c r="E13" s="24">
        <v>136</v>
      </c>
      <c r="F13" s="24">
        <v>26</v>
      </c>
      <c r="G13" s="24">
        <v>14</v>
      </c>
      <c r="H13" s="442">
        <v>261</v>
      </c>
      <c r="I13" s="25">
        <v>40.200000000000003</v>
      </c>
      <c r="J13" s="25">
        <v>37</v>
      </c>
      <c r="K13" s="106">
        <v>8</v>
      </c>
    </row>
    <row r="14" spans="1:14" x14ac:dyDescent="0.25">
      <c r="A14" s="100" t="s">
        <v>92</v>
      </c>
      <c r="B14" s="22">
        <v>1009</v>
      </c>
      <c r="C14" s="22">
        <v>263</v>
      </c>
      <c r="D14" s="22">
        <v>243</v>
      </c>
      <c r="E14" s="22">
        <v>193</v>
      </c>
      <c r="F14" s="22">
        <v>50</v>
      </c>
      <c r="G14" s="22">
        <v>20</v>
      </c>
      <c r="H14" s="443">
        <v>746</v>
      </c>
      <c r="I14" s="23">
        <v>26.1</v>
      </c>
      <c r="J14" s="23">
        <v>24.1</v>
      </c>
      <c r="K14" s="105">
        <v>7.6</v>
      </c>
    </row>
    <row r="15" spans="1:14" ht="24.75" x14ac:dyDescent="0.25">
      <c r="A15" s="99" t="s">
        <v>88</v>
      </c>
      <c r="B15" s="24">
        <v>255</v>
      </c>
      <c r="C15" s="24">
        <v>27</v>
      </c>
      <c r="D15" s="24">
        <v>26</v>
      </c>
      <c r="E15" s="24">
        <v>14</v>
      </c>
      <c r="F15" s="24">
        <v>12</v>
      </c>
      <c r="G15" s="24" t="s">
        <v>33</v>
      </c>
      <c r="H15" s="442">
        <v>228</v>
      </c>
      <c r="I15" s="25">
        <v>10.6</v>
      </c>
      <c r="J15" s="25">
        <v>10.199999999999999</v>
      </c>
      <c r="K15" s="106" t="s">
        <v>34</v>
      </c>
      <c r="N15" s="1"/>
    </row>
    <row r="16" spans="1:14" ht="24.75" x14ac:dyDescent="0.25">
      <c r="A16" s="99" t="s">
        <v>89</v>
      </c>
      <c r="B16" s="24">
        <v>487</v>
      </c>
      <c r="C16" s="24">
        <v>135</v>
      </c>
      <c r="D16" s="24">
        <v>125</v>
      </c>
      <c r="E16" s="24">
        <v>101</v>
      </c>
      <c r="F16" s="24">
        <v>24</v>
      </c>
      <c r="G16" s="24">
        <v>10</v>
      </c>
      <c r="H16" s="442">
        <v>351</v>
      </c>
      <c r="I16" s="25">
        <v>27.7</v>
      </c>
      <c r="J16" s="25">
        <v>25.7</v>
      </c>
      <c r="K16" s="106">
        <v>7.4</v>
      </c>
    </row>
    <row r="17" spans="1:11" x14ac:dyDescent="0.25">
      <c r="A17" s="99" t="s">
        <v>90</v>
      </c>
      <c r="B17" s="24">
        <v>267</v>
      </c>
      <c r="C17" s="24">
        <v>100</v>
      </c>
      <c r="D17" s="24">
        <v>92</v>
      </c>
      <c r="E17" s="24">
        <v>78</v>
      </c>
      <c r="F17" s="24">
        <v>14</v>
      </c>
      <c r="G17" s="24">
        <v>8</v>
      </c>
      <c r="H17" s="442">
        <v>167</v>
      </c>
      <c r="I17" s="25">
        <v>37.5</v>
      </c>
      <c r="J17" s="25">
        <v>34.5</v>
      </c>
      <c r="K17" s="106">
        <v>8</v>
      </c>
    </row>
    <row r="18" spans="1:11" x14ac:dyDescent="0.25">
      <c r="A18" s="100" t="s">
        <v>93</v>
      </c>
      <c r="B18" s="22">
        <v>617</v>
      </c>
      <c r="C18" s="22">
        <v>197</v>
      </c>
      <c r="D18" s="22">
        <v>183</v>
      </c>
      <c r="E18" s="22">
        <v>140</v>
      </c>
      <c r="F18" s="22">
        <v>43</v>
      </c>
      <c r="G18" s="22">
        <v>14</v>
      </c>
      <c r="H18" s="443">
        <v>420</v>
      </c>
      <c r="I18" s="23">
        <v>31.9</v>
      </c>
      <c r="J18" s="23">
        <v>29.7</v>
      </c>
      <c r="K18" s="105">
        <v>7.1</v>
      </c>
    </row>
    <row r="19" spans="1:11" ht="24.75" x14ac:dyDescent="0.25">
      <c r="A19" s="99" t="s">
        <v>88</v>
      </c>
      <c r="B19" s="24">
        <v>139</v>
      </c>
      <c r="C19" s="24">
        <v>16</v>
      </c>
      <c r="D19" s="24">
        <v>16</v>
      </c>
      <c r="E19" s="24">
        <v>11</v>
      </c>
      <c r="F19" s="24">
        <v>5</v>
      </c>
      <c r="G19" s="24" t="s">
        <v>33</v>
      </c>
      <c r="H19" s="442">
        <v>123</v>
      </c>
      <c r="I19" s="25">
        <v>11.5</v>
      </c>
      <c r="J19" s="25">
        <v>11.5</v>
      </c>
      <c r="K19" s="106" t="s">
        <v>34</v>
      </c>
    </row>
    <row r="20" spans="1:11" ht="24.75" x14ac:dyDescent="0.25">
      <c r="A20" s="99" t="s">
        <v>89</v>
      </c>
      <c r="B20" s="24">
        <v>307</v>
      </c>
      <c r="C20" s="24">
        <v>104</v>
      </c>
      <c r="D20" s="24">
        <v>98</v>
      </c>
      <c r="E20" s="24">
        <v>72</v>
      </c>
      <c r="F20" s="24">
        <v>26</v>
      </c>
      <c r="G20" s="24">
        <v>7</v>
      </c>
      <c r="H20" s="442">
        <v>203</v>
      </c>
      <c r="I20" s="25">
        <v>33.9</v>
      </c>
      <c r="J20" s="25">
        <v>31.9</v>
      </c>
      <c r="K20" s="106">
        <v>6.7</v>
      </c>
    </row>
    <row r="21" spans="1:11" x14ac:dyDescent="0.25">
      <c r="A21" s="99" t="s">
        <v>90</v>
      </c>
      <c r="B21" s="24">
        <v>171</v>
      </c>
      <c r="C21" s="24">
        <v>76</v>
      </c>
      <c r="D21" s="24">
        <v>70</v>
      </c>
      <c r="E21" s="24">
        <v>58</v>
      </c>
      <c r="F21" s="24">
        <v>12</v>
      </c>
      <c r="G21" s="24">
        <v>6</v>
      </c>
      <c r="H21" s="442">
        <v>95</v>
      </c>
      <c r="I21" s="25">
        <v>44.4</v>
      </c>
      <c r="J21" s="25">
        <v>40.9</v>
      </c>
      <c r="K21" s="106">
        <v>7.9</v>
      </c>
    </row>
    <row r="22" spans="1:11" x14ac:dyDescent="0.25">
      <c r="A22" s="100" t="s">
        <v>94</v>
      </c>
      <c r="B22" s="22">
        <v>926</v>
      </c>
      <c r="C22" s="22">
        <v>304</v>
      </c>
      <c r="D22" s="22">
        <v>280</v>
      </c>
      <c r="E22" s="22">
        <v>223</v>
      </c>
      <c r="F22" s="22">
        <v>57</v>
      </c>
      <c r="G22" s="22">
        <v>24</v>
      </c>
      <c r="H22" s="443">
        <v>623</v>
      </c>
      <c r="I22" s="23">
        <v>32.799999999999997</v>
      </c>
      <c r="J22" s="23">
        <v>30.2</v>
      </c>
      <c r="K22" s="105">
        <v>7.9</v>
      </c>
    </row>
    <row r="23" spans="1:11" ht="24.75" x14ac:dyDescent="0.25">
      <c r="A23" s="99" t="s">
        <v>88</v>
      </c>
      <c r="B23" s="24">
        <v>212</v>
      </c>
      <c r="C23" s="24">
        <v>30</v>
      </c>
      <c r="D23" s="24">
        <v>28</v>
      </c>
      <c r="E23" s="24">
        <v>17</v>
      </c>
      <c r="F23" s="24">
        <v>11</v>
      </c>
      <c r="G23" s="24" t="s">
        <v>33</v>
      </c>
      <c r="H23" s="442">
        <v>183</v>
      </c>
      <c r="I23" s="25">
        <v>14.2</v>
      </c>
      <c r="J23" s="25">
        <v>13.2</v>
      </c>
      <c r="K23" s="106" t="s">
        <v>34</v>
      </c>
    </row>
    <row r="24" spans="1:11" ht="24.75" x14ac:dyDescent="0.25">
      <c r="A24" s="99" t="s">
        <v>89</v>
      </c>
      <c r="B24" s="24">
        <v>459</v>
      </c>
      <c r="C24" s="24">
        <v>163</v>
      </c>
      <c r="D24" s="24">
        <v>152</v>
      </c>
      <c r="E24" s="24">
        <v>120</v>
      </c>
      <c r="F24" s="24">
        <v>32</v>
      </c>
      <c r="G24" s="24">
        <v>11</v>
      </c>
      <c r="H24" s="442">
        <v>296</v>
      </c>
      <c r="I24" s="25">
        <v>35.5</v>
      </c>
      <c r="J24" s="25">
        <v>33.1</v>
      </c>
      <c r="K24" s="106">
        <v>6.7</v>
      </c>
    </row>
    <row r="25" spans="1:11" x14ac:dyDescent="0.25">
      <c r="A25" s="99" t="s">
        <v>90</v>
      </c>
      <c r="B25" s="24">
        <v>255</v>
      </c>
      <c r="C25" s="24">
        <v>111</v>
      </c>
      <c r="D25" s="24">
        <v>100</v>
      </c>
      <c r="E25" s="24">
        <v>86</v>
      </c>
      <c r="F25" s="24">
        <v>14</v>
      </c>
      <c r="G25" s="24">
        <v>11</v>
      </c>
      <c r="H25" s="442">
        <v>144</v>
      </c>
      <c r="I25" s="25">
        <v>43.5</v>
      </c>
      <c r="J25" s="25">
        <v>39.200000000000003</v>
      </c>
      <c r="K25" s="106">
        <v>9.9</v>
      </c>
    </row>
    <row r="26" spans="1:11" x14ac:dyDescent="0.25">
      <c r="A26" s="100" t="s">
        <v>95</v>
      </c>
      <c r="B26" s="22">
        <v>699</v>
      </c>
      <c r="C26" s="22">
        <v>156</v>
      </c>
      <c r="D26" s="22">
        <v>146</v>
      </c>
      <c r="E26" s="22">
        <v>111</v>
      </c>
      <c r="F26" s="22">
        <v>35</v>
      </c>
      <c r="G26" s="22">
        <v>10</v>
      </c>
      <c r="H26" s="443">
        <v>543</v>
      </c>
      <c r="I26" s="23">
        <v>22.3</v>
      </c>
      <c r="J26" s="23">
        <v>20.9</v>
      </c>
      <c r="K26" s="105">
        <v>6.4</v>
      </c>
    </row>
    <row r="27" spans="1:11" ht="24.75" x14ac:dyDescent="0.25">
      <c r="A27" s="99" t="s">
        <v>88</v>
      </c>
      <c r="B27" s="24">
        <v>182</v>
      </c>
      <c r="C27" s="24">
        <v>14</v>
      </c>
      <c r="D27" s="24">
        <v>13</v>
      </c>
      <c r="E27" s="24">
        <v>7</v>
      </c>
      <c r="F27" s="24">
        <v>6</v>
      </c>
      <c r="G27" s="24" t="s">
        <v>33</v>
      </c>
      <c r="H27" s="442">
        <v>168</v>
      </c>
      <c r="I27" s="25">
        <v>7.7</v>
      </c>
      <c r="J27" s="25">
        <v>7.1</v>
      </c>
      <c r="K27" s="106" t="s">
        <v>34</v>
      </c>
    </row>
    <row r="28" spans="1:11" ht="24.75" x14ac:dyDescent="0.25">
      <c r="A28" s="99" t="s">
        <v>89</v>
      </c>
      <c r="B28" s="24">
        <v>334</v>
      </c>
      <c r="C28" s="24">
        <v>77</v>
      </c>
      <c r="D28" s="24">
        <v>70</v>
      </c>
      <c r="E28" s="24">
        <v>53</v>
      </c>
      <c r="F28" s="24">
        <v>18</v>
      </c>
      <c r="G28" s="24">
        <v>6</v>
      </c>
      <c r="H28" s="442">
        <v>258</v>
      </c>
      <c r="I28" s="25">
        <v>23.1</v>
      </c>
      <c r="J28" s="25">
        <v>21</v>
      </c>
      <c r="K28" s="106">
        <v>7.8</v>
      </c>
    </row>
    <row r="29" spans="1:11" ht="15.75" thickBot="1" x14ac:dyDescent="0.3">
      <c r="A29" s="101" t="s">
        <v>90</v>
      </c>
      <c r="B29" s="107">
        <v>183</v>
      </c>
      <c r="C29" s="111">
        <v>65</v>
      </c>
      <c r="D29" s="111">
        <v>63</v>
      </c>
      <c r="E29" s="111">
        <v>50</v>
      </c>
      <c r="F29" s="111">
        <v>12</v>
      </c>
      <c r="G29" s="111" t="s">
        <v>33</v>
      </c>
      <c r="H29" s="444">
        <v>118</v>
      </c>
      <c r="I29" s="108">
        <v>35.5</v>
      </c>
      <c r="J29" s="108">
        <v>34.4</v>
      </c>
      <c r="K29" s="109" t="s">
        <v>34</v>
      </c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21" t="s">
        <v>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21" t="s">
        <v>37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ht="30" x14ac:dyDescent="0.25">
      <c r="A33" s="21" t="s">
        <v>35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5">
      <c r="A34" s="21" t="s">
        <v>36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mergeCells count="16">
    <mergeCell ref="B9:H9"/>
    <mergeCell ref="A1:K2"/>
    <mergeCell ref="A3:A9"/>
    <mergeCell ref="B3:B8"/>
    <mergeCell ref="C4:C8"/>
    <mergeCell ref="C3:G3"/>
    <mergeCell ref="D4:F4"/>
    <mergeCell ref="E5:F6"/>
    <mergeCell ref="D5:D8"/>
    <mergeCell ref="K3:K8"/>
    <mergeCell ref="E7:E8"/>
    <mergeCell ref="F7:F8"/>
    <mergeCell ref="G4:G8"/>
    <mergeCell ref="H3:H8"/>
    <mergeCell ref="I3:I8"/>
    <mergeCell ref="J3:J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23" sqref="G23"/>
    </sheetView>
  </sheetViews>
  <sheetFormatPr defaultRowHeight="15" x14ac:dyDescent="0.25"/>
  <cols>
    <col min="1" max="1" width="21" customWidth="1"/>
    <col min="2" max="2" width="11" customWidth="1"/>
    <col min="4" max="4" width="14" customWidth="1"/>
    <col min="5" max="5" width="15.7109375" customWidth="1"/>
    <col min="6" max="6" width="17.28515625" customWidth="1"/>
  </cols>
  <sheetData>
    <row r="1" spans="1:7" x14ac:dyDescent="0.25">
      <c r="A1" s="342" t="s">
        <v>114</v>
      </c>
      <c r="B1" s="342"/>
      <c r="C1" s="342"/>
      <c r="D1" s="342"/>
      <c r="E1" s="342"/>
      <c r="F1" s="342"/>
      <c r="G1" s="342"/>
    </row>
    <row r="2" spans="1:7" ht="15.75" thickBot="1" x14ac:dyDescent="0.3">
      <c r="A2" s="261"/>
      <c r="B2" s="261"/>
      <c r="C2" s="261"/>
      <c r="D2" s="261"/>
      <c r="E2" s="261"/>
      <c r="F2" s="261"/>
      <c r="G2" s="261"/>
    </row>
    <row r="3" spans="1:7" ht="15" customHeight="1" thickBot="1" x14ac:dyDescent="0.3">
      <c r="A3" s="349" t="s">
        <v>0</v>
      </c>
      <c r="B3" s="346" t="s">
        <v>58</v>
      </c>
      <c r="C3" s="352" t="s">
        <v>52</v>
      </c>
      <c r="D3" s="353"/>
      <c r="E3" s="354"/>
      <c r="F3" s="343" t="s">
        <v>53</v>
      </c>
      <c r="G3" s="334" t="s">
        <v>54</v>
      </c>
    </row>
    <row r="4" spans="1:7" ht="39.75" customHeight="1" thickBot="1" x14ac:dyDescent="0.3">
      <c r="A4" s="350"/>
      <c r="B4" s="347"/>
      <c r="C4" s="337" t="s">
        <v>11</v>
      </c>
      <c r="D4" s="340" t="s">
        <v>56</v>
      </c>
      <c r="E4" s="341"/>
      <c r="F4" s="345"/>
      <c r="G4" s="335"/>
    </row>
    <row r="5" spans="1:7" ht="15" customHeight="1" x14ac:dyDescent="0.25">
      <c r="A5" s="350"/>
      <c r="B5" s="347"/>
      <c r="C5" s="338"/>
      <c r="D5" s="343" t="s">
        <v>102</v>
      </c>
      <c r="E5" s="334" t="s">
        <v>101</v>
      </c>
      <c r="F5" s="334" t="s">
        <v>11</v>
      </c>
      <c r="G5" s="335"/>
    </row>
    <row r="6" spans="1:7" x14ac:dyDescent="0.25">
      <c r="A6" s="350"/>
      <c r="B6" s="347"/>
      <c r="C6" s="338"/>
      <c r="D6" s="344"/>
      <c r="E6" s="335"/>
      <c r="F6" s="335"/>
      <c r="G6" s="335"/>
    </row>
    <row r="7" spans="1:7" ht="15.75" thickBot="1" x14ac:dyDescent="0.3">
      <c r="A7" s="351"/>
      <c r="B7" s="348"/>
      <c r="C7" s="339"/>
      <c r="D7" s="345"/>
      <c r="E7" s="336"/>
      <c r="F7" s="336"/>
      <c r="G7" s="336"/>
    </row>
    <row r="8" spans="1:7" ht="15.75" thickBot="1" x14ac:dyDescent="0.3">
      <c r="A8" s="488"/>
      <c r="B8" s="485" t="s">
        <v>57</v>
      </c>
      <c r="C8" s="485"/>
      <c r="D8" s="485"/>
      <c r="E8" s="485"/>
      <c r="F8" s="485"/>
      <c r="G8" s="486"/>
    </row>
    <row r="9" spans="1:7" ht="15.75" x14ac:dyDescent="0.25">
      <c r="A9" s="123" t="s">
        <v>6</v>
      </c>
      <c r="B9" s="118">
        <v>491</v>
      </c>
      <c r="C9" s="27">
        <v>410</v>
      </c>
      <c r="D9" s="27">
        <v>370</v>
      </c>
      <c r="E9" s="27">
        <v>367</v>
      </c>
      <c r="F9" s="27">
        <v>67</v>
      </c>
      <c r="G9" s="112">
        <v>15</v>
      </c>
    </row>
    <row r="10" spans="1:7" ht="15.75" x14ac:dyDescent="0.25">
      <c r="A10" s="124" t="s">
        <v>38</v>
      </c>
      <c r="B10" s="119">
        <v>332</v>
      </c>
      <c r="C10" s="28">
        <v>293</v>
      </c>
      <c r="D10" s="28">
        <v>266</v>
      </c>
      <c r="E10" s="28">
        <v>266</v>
      </c>
      <c r="F10" s="28">
        <v>37</v>
      </c>
      <c r="G10" s="113" t="s">
        <v>33</v>
      </c>
    </row>
    <row r="11" spans="1:7" ht="16.5" thickBot="1" x14ac:dyDescent="0.3">
      <c r="A11" s="124" t="s">
        <v>44</v>
      </c>
      <c r="B11" s="119">
        <v>159</v>
      </c>
      <c r="C11" s="28">
        <v>117</v>
      </c>
      <c r="D11" s="28">
        <v>104</v>
      </c>
      <c r="E11" s="28">
        <v>101</v>
      </c>
      <c r="F11" s="28">
        <v>30</v>
      </c>
      <c r="G11" s="113">
        <v>13</v>
      </c>
    </row>
    <row r="12" spans="1:7" ht="15.75" thickBot="1" x14ac:dyDescent="0.3">
      <c r="A12" s="487"/>
      <c r="B12" s="483" t="s">
        <v>15</v>
      </c>
      <c r="C12" s="483"/>
      <c r="D12" s="483"/>
      <c r="E12" s="483"/>
      <c r="F12" s="483"/>
      <c r="G12" s="484"/>
    </row>
    <row r="13" spans="1:7" ht="15.75" x14ac:dyDescent="0.25">
      <c r="A13" s="123" t="s">
        <v>6</v>
      </c>
      <c r="B13" s="120">
        <v>100</v>
      </c>
      <c r="C13" s="29">
        <f>C9/$B$9*100</f>
        <v>83.503054989816704</v>
      </c>
      <c r="D13" s="29">
        <f>D9/$B$9*100</f>
        <v>75.356415478615062</v>
      </c>
      <c r="E13" s="29">
        <f>E9/$B$9*100</f>
        <v>74.745417515274951</v>
      </c>
      <c r="F13" s="29">
        <f>F9/$B$9*100</f>
        <v>13.645621181262729</v>
      </c>
      <c r="G13" s="114">
        <f>G9/$B$9*100</f>
        <v>3.0549898167006111</v>
      </c>
    </row>
    <row r="14" spans="1:7" ht="15.75" x14ac:dyDescent="0.25">
      <c r="A14" s="124" t="s">
        <v>38</v>
      </c>
      <c r="B14" s="121">
        <v>100</v>
      </c>
      <c r="C14" s="30">
        <f>C10/$B$10*100</f>
        <v>88.253012048192772</v>
      </c>
      <c r="D14" s="30">
        <f>D10/$B$10*100</f>
        <v>80.120481927710841</v>
      </c>
      <c r="E14" s="30">
        <f>E10/$B$10*100</f>
        <v>80.120481927710841</v>
      </c>
      <c r="F14" s="30">
        <f>F10/$B$10*100</f>
        <v>11.144578313253012</v>
      </c>
      <c r="G14" s="115" t="s">
        <v>34</v>
      </c>
    </row>
    <row r="15" spans="1:7" ht="16.5" thickBot="1" x14ac:dyDescent="0.3">
      <c r="A15" s="125" t="s">
        <v>44</v>
      </c>
      <c r="B15" s="122">
        <v>100</v>
      </c>
      <c r="C15" s="116">
        <f>C11/$B$11*100</f>
        <v>73.584905660377359</v>
      </c>
      <c r="D15" s="116">
        <f>D11/$B$11*100</f>
        <v>65.408805031446533</v>
      </c>
      <c r="E15" s="116">
        <f>E11/$B$11*100</f>
        <v>63.522012578616348</v>
      </c>
      <c r="F15" s="116">
        <f>F11/$B$11*100</f>
        <v>18.867924528301888</v>
      </c>
      <c r="G15" s="117">
        <f>G11/$B$11*100</f>
        <v>8.1761006289308167</v>
      </c>
    </row>
    <row r="17" spans="1:2" ht="30" x14ac:dyDescent="0.25">
      <c r="A17" s="21" t="s">
        <v>37</v>
      </c>
      <c r="B17" s="31"/>
    </row>
    <row r="18" spans="1:2" ht="60" x14ac:dyDescent="0.25">
      <c r="A18" s="21" t="s">
        <v>35</v>
      </c>
    </row>
    <row r="19" spans="1:2" x14ac:dyDescent="0.25">
      <c r="A19" s="21" t="s">
        <v>36</v>
      </c>
    </row>
  </sheetData>
  <mergeCells count="13">
    <mergeCell ref="G3:G7"/>
    <mergeCell ref="C4:C7"/>
    <mergeCell ref="D4:E4"/>
    <mergeCell ref="A1:G2"/>
    <mergeCell ref="B12:G12"/>
    <mergeCell ref="D5:D7"/>
    <mergeCell ref="E5:E7"/>
    <mergeCell ref="F5:F7"/>
    <mergeCell ref="B8:G8"/>
    <mergeCell ref="B3:B7"/>
    <mergeCell ref="A3:A7"/>
    <mergeCell ref="C3:E3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Spis treści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Definicje  BAEL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Gąsowski</dc:creator>
  <cp:lastModifiedBy>Kamil Gąsowski</cp:lastModifiedBy>
  <dcterms:created xsi:type="dcterms:W3CDTF">2019-04-19T08:42:52Z</dcterms:created>
  <dcterms:modified xsi:type="dcterms:W3CDTF">2019-05-15T06:34:25Z</dcterms:modified>
</cp:coreProperties>
</file>