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_olenowicz\Desktop\"/>
    </mc:Choice>
  </mc:AlternateContent>
  <xr:revisionPtr revIDLastSave="0" documentId="8_{EF324C69-4718-444A-833A-04602D9875D7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Spis tabel" sheetId="7" r:id="rId1"/>
    <sheet name="Tab. 1" sheetId="1" r:id="rId2"/>
    <sheet name="Tab.2" sheetId="2" r:id="rId3"/>
    <sheet name="Tab.3" sheetId="5" r:id="rId4"/>
  </sheets>
  <definedNames>
    <definedName name="_xlnm.Print_Area" localSheetId="1">'Tab. 1'!$A$1:$K$48</definedName>
    <definedName name="_xlnm.Print_Area" localSheetId="2">Tab.2!$A$1:$T$26</definedName>
    <definedName name="_xlnm.Print_Area" localSheetId="3">Tab.3!$A$1:$E$28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5" l="1"/>
  <c r="F5" i="5"/>
  <c r="W9" i="2"/>
  <c r="O9" i="2"/>
  <c r="Q9" i="2"/>
  <c r="S9" i="2"/>
  <c r="U9" i="2"/>
  <c r="E9" i="2"/>
  <c r="G9" i="2"/>
  <c r="I9" i="2"/>
  <c r="K9" i="2"/>
  <c r="M9" i="2"/>
  <c r="E10" i="2"/>
  <c r="G10" i="2"/>
  <c r="I10" i="2"/>
  <c r="K10" i="2"/>
  <c r="M10" i="2"/>
  <c r="O10" i="2"/>
  <c r="Q10" i="2"/>
  <c r="E11" i="2"/>
  <c r="G11" i="2"/>
  <c r="I11" i="2"/>
  <c r="K11" i="2"/>
  <c r="M11" i="2"/>
  <c r="O11" i="2"/>
  <c r="Q11" i="2"/>
  <c r="E12" i="2"/>
  <c r="G12" i="2"/>
  <c r="I12" i="2"/>
  <c r="K12" i="2"/>
  <c r="M12" i="2"/>
  <c r="O12" i="2"/>
  <c r="Q12" i="2"/>
  <c r="E13" i="2"/>
  <c r="G13" i="2"/>
  <c r="I13" i="2"/>
  <c r="K13" i="2"/>
  <c r="M13" i="2"/>
  <c r="O13" i="2"/>
  <c r="Q13" i="2"/>
  <c r="E14" i="2"/>
  <c r="G14" i="2"/>
  <c r="I14" i="2"/>
  <c r="K14" i="2"/>
  <c r="M14" i="2"/>
  <c r="O14" i="2"/>
  <c r="Q14" i="2"/>
  <c r="E15" i="2"/>
  <c r="G15" i="2"/>
  <c r="I15" i="2"/>
  <c r="K15" i="2"/>
  <c r="M15" i="2"/>
  <c r="O15" i="2"/>
  <c r="Q15" i="2"/>
  <c r="E16" i="2"/>
  <c r="G16" i="2"/>
  <c r="I16" i="2"/>
  <c r="K16" i="2"/>
  <c r="M16" i="2"/>
  <c r="O16" i="2"/>
  <c r="Q16" i="2"/>
  <c r="E17" i="2"/>
  <c r="G17" i="2"/>
  <c r="I17" i="2"/>
  <c r="K17" i="2"/>
  <c r="M17" i="2"/>
  <c r="O17" i="2"/>
  <c r="Q17" i="2"/>
  <c r="E18" i="2"/>
  <c r="G18" i="2"/>
  <c r="I18" i="2"/>
  <c r="K18" i="2"/>
  <c r="M18" i="2"/>
  <c r="O18" i="2"/>
  <c r="Q18" i="2"/>
  <c r="E19" i="2"/>
  <c r="G19" i="2"/>
  <c r="I19" i="2"/>
  <c r="K19" i="2"/>
  <c r="M19" i="2"/>
  <c r="O19" i="2"/>
  <c r="Q19" i="2"/>
  <c r="E20" i="2"/>
  <c r="G20" i="2"/>
  <c r="I20" i="2"/>
  <c r="K20" i="2"/>
  <c r="M20" i="2"/>
  <c r="O20" i="2"/>
  <c r="Q20" i="2"/>
  <c r="E21" i="2"/>
  <c r="G21" i="2"/>
  <c r="I21" i="2"/>
  <c r="K21" i="2"/>
  <c r="M21" i="2"/>
  <c r="O21" i="2"/>
  <c r="Q21" i="2"/>
  <c r="E22" i="2"/>
  <c r="G22" i="2"/>
  <c r="I22" i="2"/>
  <c r="K22" i="2"/>
  <c r="M22" i="2"/>
  <c r="O22" i="2"/>
  <c r="Q22" i="2"/>
  <c r="E23" i="2"/>
  <c r="G23" i="2"/>
  <c r="I23" i="2"/>
  <c r="K23" i="2"/>
  <c r="M23" i="2"/>
  <c r="O23" i="2"/>
  <c r="Q23" i="2"/>
  <c r="E24" i="2"/>
  <c r="G24" i="2"/>
  <c r="I24" i="2"/>
  <c r="K24" i="2"/>
  <c r="M24" i="2"/>
  <c r="O24" i="2"/>
  <c r="Q24" i="2"/>
  <c r="F7" i="5" l="1"/>
  <c r="U10" i="2"/>
  <c r="W10" i="2"/>
  <c r="U11" i="2"/>
  <c r="W11" i="2"/>
  <c r="U12" i="2"/>
  <c r="W12" i="2"/>
  <c r="U13" i="2"/>
  <c r="W13" i="2"/>
  <c r="U14" i="2"/>
  <c r="W14" i="2"/>
  <c r="U15" i="2"/>
  <c r="W15" i="2"/>
  <c r="U16" i="2"/>
  <c r="W16" i="2"/>
  <c r="U17" i="2"/>
  <c r="W17" i="2"/>
  <c r="U18" i="2"/>
  <c r="W18" i="2"/>
  <c r="U19" i="2"/>
  <c r="W19" i="2"/>
  <c r="U20" i="2"/>
  <c r="W20" i="2"/>
  <c r="U21" i="2"/>
  <c r="W21" i="2"/>
  <c r="U22" i="2"/>
  <c r="W22" i="2"/>
  <c r="U23" i="2"/>
  <c r="W23" i="2"/>
  <c r="U24" i="2"/>
  <c r="W24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6" i="1"/>
  <c r="I7" i="1"/>
  <c r="I8" i="1"/>
  <c r="G6" i="1"/>
  <c r="G7" i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I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9" i="1"/>
  <c r="D8" i="2"/>
  <c r="C8" i="2" l="1"/>
  <c r="E8" i="2" s="1"/>
  <c r="T8" i="2"/>
  <c r="J8" i="2"/>
  <c r="H8" i="2"/>
  <c r="B8" i="2"/>
  <c r="V8" i="2"/>
  <c r="F8" i="2"/>
  <c r="G8" i="2" s="1"/>
  <c r="L8" i="2"/>
  <c r="M8" i="2" s="1"/>
  <c r="N8" i="2"/>
  <c r="P8" i="2"/>
  <c r="R8" i="2"/>
  <c r="S8" i="2" s="1"/>
  <c r="I8" i="2" l="1"/>
  <c r="W8" i="2"/>
  <c r="U8" i="2"/>
  <c r="Q8" i="2"/>
  <c r="O8" i="2"/>
  <c r="K8" i="2"/>
</calcChain>
</file>

<file path=xl/sharedStrings.xml><?xml version="1.0" encoding="utf-8"?>
<sst xmlns="http://schemas.openxmlformats.org/spreadsheetml/2006/main" count="97" uniqueCount="60">
  <si>
    <t>Lata</t>
  </si>
  <si>
    <t>Województwo</t>
  </si>
  <si>
    <t>Liczba ZPCh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</si>
  <si>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</si>
  <si>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</si>
  <si>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</si>
  <si>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</si>
  <si>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</si>
  <si>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</si>
  <si>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</si>
  <si>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</si>
  <si>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</si>
  <si>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Liczba zakładów pracy chronionej</t>
  </si>
  <si>
    <t>Liczba zpch, które nie nadesłały informacji do wojewodów</t>
  </si>
  <si>
    <t>Razem</t>
  </si>
  <si>
    <t>w tym zatrudnione osoby niepełnosprawne według stopnia niepełnosprawności</t>
  </si>
  <si>
    <t>Liczba zatrudnionych osób niepełnosprawnych przypadająca na jeden zpch</t>
  </si>
  <si>
    <t>SPIS TABEL</t>
  </si>
  <si>
    <t>Tablica 1. Liczba zakładów pracy chronionej i liczba osób niepełnosprawnych zatrudnionych w tych zakładach w latach 1992-2019</t>
  </si>
  <si>
    <t>Tablica 3. Struktura zatrudnienia osób niepełnosprawnych w zakładach pracy chronionej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</si>
  <si>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</si>
  <si>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</si>
  <si>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</si>
  <si>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</si>
  <si>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</si>
  <si>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</si>
  <si>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</si>
  <si>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</si>
  <si>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</si>
  <si>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</si>
  <si>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</si>
  <si>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</si>
  <si>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</si>
  <si>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</si>
  <si>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</si>
  <si>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</si>
  <si>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</si>
  <si>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</si>
  <si>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</si>
  <si>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</si>
  <si>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</si>
  <si>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</si>
  <si>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</si>
  <si>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</si>
  <si>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</si>
  <si>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</si>
  <si>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</si>
  <si>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Liczba
ZPCh</t>
  </si>
  <si>
    <t>Tablica 2. Zatrudnienie i jego struktura w zakładach pracy chronionej</t>
  </si>
  <si>
    <t>w etatach</t>
  </si>
  <si>
    <t>w tym liczba SI i SN</t>
  </si>
  <si>
    <t>Zatrudnienie ogółem w SI i SN</t>
  </si>
  <si>
    <t>w tym osób niepełnosprawnych</t>
  </si>
  <si>
    <t>Tablica 3. Zatrudnienie w spółdzielniach iwalidów (SI) oraz spółdzielniach niewidomych (SN)</t>
  </si>
  <si>
    <t>Udział osób niepełnosprawnych w zatrudnieniu ogółem w etatach</t>
  </si>
  <si>
    <t>1) Dla lat 2000-2017 dane dotyczące liczby zakładów pracy chronionej jak i dane dotyczące zatrudnienia w tych zakładach nie uwzględniają  zakładów, które nie wywiązały się z obowiązku sprawozdawczego.</t>
  </si>
  <si>
    <t>4/3</t>
  </si>
  <si>
    <t>Tablica 1. Liczba zakładów pracy chronionej i liczba osób niepełnosprawnych zatrudnionych w tych zakładach w latach 1992-2020 I kw.</t>
  </si>
  <si>
    <t>według stanu na koniec czerwca 2020 r.</t>
  </si>
  <si>
    <t>Źródło: sprawozdania wojewodów INF-ZPCh ZAZ w I półroczu 2020r. (bez  4 zpch, które nie wywiązały się z obowiązku sprawozdawczego)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</si>
</sst>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mmmm\ yyyy"/>
  </numFmts>
  <fonts count="22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9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2" borderId="0" xfId="0" applyFill="1"/>
    <xf numFmtId="3" fontId="0" fillId="0" borderId="0" xfId="0" applyNumberForma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left" vertical="center" wrapText="1"/>
    </xf>
    <xf numFmtId="0" fontId="0" fillId="4" borderId="0" xfId="0" applyFill="1"/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/>
    <xf numFmtId="3" fontId="14" fillId="0" borderId="0" xfId="0" applyNumberFormat="1" applyFont="1"/>
    <xf numFmtId="3" fontId="14" fillId="3" borderId="5" xfId="0" applyNumberFormat="1" applyFont="1" applyFill="1" applyBorder="1"/>
    <xf numFmtId="3" fontId="13" fillId="0" borderId="0" xfId="0" applyNumberFormat="1" applyFont="1"/>
    <xf numFmtId="3" fontId="14" fillId="0" borderId="0" xfId="0" applyNumberFormat="1" applyFont="1" applyAlignment="1">
      <alignment horizontal="left"/>
    </xf>
    <xf numFmtId="3" fontId="11" fillId="0" borderId="0" xfId="0" applyNumberFormat="1" applyFont="1"/>
    <xf numFmtId="0" fontId="1" fillId="0" borderId="0" xfId="0" applyFont="1"/>
    <xf numFmtId="3" fontId="2" fillId="0" borderId="0" xfId="0" applyNumberFormat="1" applyFont="1"/>
    <xf numFmtId="3" fontId="14" fillId="0" borderId="5" xfId="0" applyNumberFormat="1" applyFont="1" applyBorder="1"/>
    <xf numFmtId="0" fontId="5" fillId="0" borderId="5" xfId="0" applyFont="1" applyBorder="1"/>
    <xf numFmtId="3" fontId="5" fillId="0" borderId="5" xfId="0" applyNumberFormat="1" applyFont="1" applyBorder="1"/>
    <xf numFmtId="3" fontId="13" fillId="6" borderId="5" xfId="0" applyNumberFormat="1" applyFont="1" applyFill="1" applyBorder="1"/>
    <xf numFmtId="0" fontId="15" fillId="0" borderId="0" xfId="0" applyFont="1"/>
    <xf numFmtId="0" fontId="16" fillId="0" borderId="0" xfId="1"/>
    <xf numFmtId="165" fontId="5" fillId="0" borderId="5" xfId="0" applyNumberFormat="1" applyFont="1" applyBorder="1"/>
    <xf numFmtId="49" fontId="17" fillId="3" borderId="5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" fontId="18" fillId="0" borderId="0" xfId="0" applyNumberFormat="1" applyFont="1" applyAlignment="1">
      <alignment horizontal="right"/>
    </xf>
    <xf numFmtId="0" fontId="18" fillId="0" borderId="0" xfId="0" applyFont="1"/>
    <xf numFmtId="165" fontId="6" fillId="0" borderId="5" xfId="0" applyNumberFormat="1" applyFont="1" applyBorder="1"/>
    <xf numFmtId="0" fontId="17" fillId="0" borderId="4" xfId="0" applyFont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/>
    <xf numFmtId="0" fontId="17" fillId="0" borderId="12" xfId="0" applyFont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165" fontId="5" fillId="0" borderId="6" xfId="0" applyNumberFormat="1" applyFont="1" applyBorder="1"/>
    <xf numFmtId="165" fontId="6" fillId="0" borderId="6" xfId="0" applyNumberFormat="1" applyFont="1" applyBorder="1"/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49" fontId="17" fillId="3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Border="1"/>
    <xf numFmtId="3" fontId="14" fillId="0" borderId="10" xfId="0" applyNumberFormat="1" applyFont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6" fontId="6" fillId="0" borderId="5" xfId="0" applyNumberFormat="1" applyFont="1" applyBorder="1"/>
    <xf numFmtId="3" fontId="13" fillId="0" borderId="5" xfId="0" applyNumberFormat="1" applyFont="1" applyBorder="1"/>
    <xf numFmtId="164" fontId="13" fillId="0" borderId="5" xfId="0" applyNumberFormat="1" applyFont="1" applyBorder="1"/>
    <xf numFmtId="1" fontId="13" fillId="0" borderId="5" xfId="0" applyNumberFormat="1" applyFont="1" applyBorder="1"/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1" fontId="21" fillId="0" borderId="5" xfId="0" applyNumberFormat="1" applyFont="1" applyBorder="1"/>
    <xf numFmtId="0" fontId="0" fillId="0" borderId="0" xfId="0" applyAlignment="1">
      <alignment wrapText="1"/>
    </xf>
    <xf numFmtId="3" fontId="6" fillId="0" borderId="7" xfId="0" applyNumberFormat="1" applyFont="1" applyBorder="1" applyAlignment="1">
      <alignment horizontal="right"/>
    </xf>
    <xf numFmtId="3" fontId="5" fillId="5" borderId="10" xfId="0" applyNumberFormat="1" applyFont="1" applyFill="1" applyBorder="1"/>
    <xf numFmtId="3" fontId="14" fillId="5" borderId="10" xfId="0" applyNumberFormat="1" applyFont="1" applyFill="1" applyBorder="1"/>
    <xf numFmtId="3" fontId="5" fillId="7" borderId="11" xfId="0" applyNumberFormat="1" applyFont="1" applyFill="1" applyBorder="1"/>
    <xf numFmtId="3" fontId="14" fillId="7" borderId="11" xfId="0" applyNumberFormat="1" applyFont="1" applyFill="1" applyBorder="1"/>
    <xf numFmtId="3" fontId="5" fillId="8" borderId="11" xfId="0" applyNumberFormat="1" applyFont="1" applyFill="1" applyBorder="1"/>
    <xf numFmtId="3" fontId="14" fillId="8" borderId="11" xfId="0" applyNumberFormat="1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/>
    <xf numFmtId="3" fontId="6" fillId="6" borderId="5" xfId="0" applyNumberFormat="1" applyFont="1" applyFill="1" applyBorder="1" applyAlignment="1">
      <alignment horizontal="right" vertical="center" wrapText="1"/>
    </xf>
    <xf numFmtId="3" fontId="6" fillId="6" borderId="5" xfId="0" applyNumberFormat="1" applyFont="1" applyFill="1" applyBorder="1" applyAlignment="1">
      <alignment horizontal="right"/>
    </xf>
    <xf numFmtId="3" fontId="14" fillId="6" borderId="5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0" fontId="1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0" xfId="0" applyFont="1"/>
    <xf numFmtId="0" fontId="17" fillId="0" borderId="10" xfId="0" applyFont="1" applyBorder="1" applyAlignment="1">
      <alignment horizontal="center" vertical="center"/>
    </xf>
    <xf numFmtId="3" fontId="5" fillId="6" borderId="6" xfId="0" applyNumberFormat="1" applyFont="1" applyFill="1" applyBorder="1"/>
    <xf numFmtId="3" fontId="13" fillId="6" borderId="6" xfId="0" applyNumberFormat="1" applyFont="1" applyFill="1" applyBorder="1"/>
    <xf numFmtId="165" fontId="5" fillId="6" borderId="12" xfId="0" applyNumberFormat="1" applyFont="1" applyFill="1" applyBorder="1"/>
    <xf numFmtId="165" fontId="6" fillId="6" borderId="12" xfId="0" applyNumberFormat="1" applyFont="1" applyFill="1" applyBorder="1"/>
    <xf numFmtId="3" fontId="14" fillId="6" borderId="5" xfId="0" applyNumberFormat="1" applyFont="1" applyFill="1" applyBorder="1"/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3" sqref="A3"/>
    </sheetView>
  </sheetViews>
  <sheetFormatPr defaultRowHeight="13.8"/>
  <sheetData>
    <row r="1" spans="1:1">
      <c r="A1" s="22" t="s">
        <v>17</v>
      </c>
    </row>
    <row r="3" spans="1:1">
      <c r="A3" s="23" t="s">
        <v>18</v>
      </c>
    </row>
    <row r="4" spans="1:1">
      <c r="A4" s="23" t="s">
        <v>48</v>
      </c>
    </row>
    <row r="5" spans="1:1">
      <c r="A5" s="23" t="s">
        <v>19</v>
      </c>
    </row>
  </sheetData>
  <hyperlinks>
    <hyperlink ref="A3" location="'Tab. 1'!A1" display="Tablica 1. Liczba zakładów pracy chronionej i liczba osób niepełnosprawnych zatrudnionych w tych zakładach w latach 1992-2019" xr:uid="{00000000-0004-0000-0000-000000000000}"/>
    <hyperlink ref="A4" location="Tab.2!A1" display="Tablica 2. Zatrudnienie w zakładach pracy chronionej według stanu na koniec czerwca 2019 r." xr:uid="{00000000-0004-0000-0000-000001000000}"/>
    <hyperlink ref="A5" location="Tab.3!A1" display="Tablica 3. Struktura zatrudnienia osób niepełnosprawnych w zakładach pracy chronionej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topLeftCell="A34" zoomScaleNormal="100" zoomScaleSheetLayoutView="70" workbookViewId="0">
      <selection activeCell="A2" sqref="A2:I2"/>
    </sheetView>
  </sheetViews>
  <sheetFormatPr defaultRowHeight="13.8"/>
  <cols>
    <col min="1" max="1" width="23" customWidth="1"/>
    <col min="2" max="2" width="15" bestFit="1" customWidth="1"/>
    <col min="3" max="3" width="18.19921875" customWidth="1"/>
    <col min="4" max="4" width="16.3984375" customWidth="1"/>
    <col min="5" max="5" width="23.8984375" customWidth="1"/>
    <col min="6" max="6" width="21.5" customWidth="1"/>
    <col min="7" max="7" width="22.19921875" customWidth="1"/>
    <col min="8" max="8" width="16.19921875" customWidth="1"/>
    <col min="9" max="9" width="28.09765625" customWidth="1"/>
  </cols>
  <sheetData>
    <row r="1" spans="1:12" ht="24" customHeight="1">
      <c r="A1" s="90" t="s">
        <v>57</v>
      </c>
      <c r="B1" s="90"/>
      <c r="C1" s="90"/>
      <c r="D1" s="90"/>
      <c r="E1" s="90"/>
      <c r="F1" s="90"/>
      <c r="G1" s="90"/>
      <c r="H1" s="90"/>
      <c r="I1" s="90"/>
      <c r="J1" s="79"/>
      <c r="K1" s="79"/>
      <c r="L1" s="79"/>
    </row>
    <row r="2" spans="1:12" ht="22.5" customHeight="1">
      <c r="A2" s="91" t="s">
        <v>58</v>
      </c>
      <c r="B2" s="91"/>
      <c r="C2" s="91"/>
      <c r="D2" s="91"/>
      <c r="E2" s="91"/>
      <c r="F2" s="91"/>
      <c r="G2" s="91"/>
      <c r="H2" s="91"/>
      <c r="I2" s="91"/>
    </row>
    <row r="3" spans="1:12" ht="108.75" customHeight="1">
      <c r="A3" s="92" t="s">
        <v>0</v>
      </c>
      <c r="B3" s="92" t="s">
        <v>12</v>
      </c>
      <c r="C3" s="96" t="s">
        <v>11</v>
      </c>
      <c r="D3" s="97"/>
      <c r="E3" s="98" t="s">
        <v>52</v>
      </c>
      <c r="F3" s="99"/>
      <c r="G3" s="48" t="s">
        <v>54</v>
      </c>
      <c r="H3" s="94" t="s">
        <v>13</v>
      </c>
      <c r="I3" s="8" t="s">
        <v>16</v>
      </c>
    </row>
    <row r="4" spans="1:12" ht="20.100000000000001" customHeight="1">
      <c r="A4" s="93"/>
      <c r="B4" s="93"/>
      <c r="C4" s="66" t="s">
        <v>22</v>
      </c>
      <c r="D4" s="66" t="s">
        <v>49</v>
      </c>
      <c r="E4" s="66" t="s">
        <v>22</v>
      </c>
      <c r="F4" s="80" t="s">
        <v>49</v>
      </c>
      <c r="G4" s="81" t="s">
        <v>23</v>
      </c>
      <c r="H4" s="95"/>
      <c r="I4" s="65" t="s">
        <v>22</v>
      </c>
    </row>
    <row r="5" spans="1:12" ht="20.100000000000001" customHeight="1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7">
        <v>6</v>
      </c>
      <c r="G5" s="47">
        <v>7</v>
      </c>
      <c r="H5" s="47">
        <v>8</v>
      </c>
      <c r="I5" s="47">
        <v>9</v>
      </c>
    </row>
    <row r="6" spans="1:12" ht="30" customHeight="1">
      <c r="A6" s="49">
        <v>43983</v>
      </c>
      <c r="B6" s="18">
        <v>805</v>
      </c>
      <c r="C6" s="18">
        <v>128689.96009999998</v>
      </c>
      <c r="D6" s="18">
        <v>120534.85523999998</v>
      </c>
      <c r="E6" s="88">
        <v>100090.50710000002</v>
      </c>
      <c r="F6" s="18">
        <v>95248.719700000016</v>
      </c>
      <c r="G6" s="51">
        <f>(F6/D6*100)</f>
        <v>79.021723227151099</v>
      </c>
      <c r="H6" s="18">
        <v>4</v>
      </c>
      <c r="I6" s="52">
        <f>(E6/B6)</f>
        <v>124.3360336645963</v>
      </c>
    </row>
    <row r="7" spans="1:12" ht="30" customHeight="1">
      <c r="A7" s="49">
        <v>43800</v>
      </c>
      <c r="B7" s="18">
        <v>867</v>
      </c>
      <c r="C7" s="18">
        <v>138482.5778</v>
      </c>
      <c r="D7" s="18">
        <v>131235.57019999999</v>
      </c>
      <c r="E7" s="21">
        <v>107902.78659999999</v>
      </c>
      <c r="F7" s="18">
        <v>103984.46320000001</v>
      </c>
      <c r="G7" s="51">
        <f>(F7/D7*100)</f>
        <v>79.234968874315157</v>
      </c>
      <c r="H7" s="18">
        <v>7</v>
      </c>
      <c r="I7" s="52">
        <f>(E7/B7)</f>
        <v>124.4553478662053</v>
      </c>
    </row>
    <row r="8" spans="1:12" ht="30" customHeight="1">
      <c r="A8" s="49">
        <v>43617</v>
      </c>
      <c r="B8" s="50">
        <v>886</v>
      </c>
      <c r="C8" s="18">
        <v>134117.4394</v>
      </c>
      <c r="D8" s="18">
        <v>134968.5643</v>
      </c>
      <c r="E8" s="21">
        <v>104024.86799999999</v>
      </c>
      <c r="F8" s="18">
        <v>106764.67600000001</v>
      </c>
      <c r="G8" s="51">
        <f>(F8/D8*100)</f>
        <v>79.103364960369532</v>
      </c>
      <c r="H8" s="18">
        <v>5</v>
      </c>
      <c r="I8" s="52">
        <f>(E8/B8)</f>
        <v>117.40955756207674</v>
      </c>
    </row>
    <row r="9" spans="1:12" ht="30" customHeight="1">
      <c r="A9" s="49">
        <v>43435</v>
      </c>
      <c r="B9" s="19">
        <v>922</v>
      </c>
      <c r="C9" s="54">
        <v>145876.09269999998</v>
      </c>
      <c r="D9" s="54">
        <v>138254.73599999998</v>
      </c>
      <c r="E9" s="78">
        <v>113765.595</v>
      </c>
      <c r="F9" s="54">
        <v>109459.7461</v>
      </c>
      <c r="G9" s="51">
        <f>(F9/D9*100)</f>
        <v>79.172511023419858</v>
      </c>
      <c r="H9" s="54">
        <v>9</v>
      </c>
      <c r="I9" s="52">
        <f>(E9/B9)</f>
        <v>123.39001626898047</v>
      </c>
    </row>
    <row r="10" spans="1:12" ht="30" customHeight="1">
      <c r="A10" s="49">
        <v>43252</v>
      </c>
      <c r="B10" s="19">
        <v>975</v>
      </c>
      <c r="C10" s="53">
        <v>153430.18370000002</v>
      </c>
      <c r="D10" s="53">
        <v>145571.56970000002</v>
      </c>
      <c r="E10" s="78">
        <v>120157.33334000001</v>
      </c>
      <c r="F10" s="54">
        <v>115426.7782</v>
      </c>
      <c r="G10" s="51">
        <f t="shared" ref="G10:G46" si="0">(F10/D10*100)</f>
        <v>79.292116199527371</v>
      </c>
      <c r="H10" s="55">
        <v>1</v>
      </c>
      <c r="I10" s="52">
        <f t="shared" ref="I10:I46" si="1">(E10/B10)</f>
        <v>123.23829060512821</v>
      </c>
    </row>
    <row r="11" spans="1:12" ht="30" customHeight="1">
      <c r="A11" s="49">
        <v>43100</v>
      </c>
      <c r="B11" s="19">
        <v>1038</v>
      </c>
      <c r="C11" s="53">
        <v>166247.7476</v>
      </c>
      <c r="D11" s="53">
        <v>157238.99179999999</v>
      </c>
      <c r="E11" s="78">
        <v>129194.961</v>
      </c>
      <c r="F11" s="54">
        <v>123942.73699999999</v>
      </c>
      <c r="G11" s="51">
        <f t="shared" si="0"/>
        <v>78.824428712725947</v>
      </c>
      <c r="H11" s="55">
        <v>8</v>
      </c>
      <c r="I11" s="52">
        <f t="shared" si="1"/>
        <v>124.4652803468208</v>
      </c>
    </row>
    <row r="12" spans="1:12" ht="30" customHeight="1">
      <c r="A12" s="49">
        <v>42916</v>
      </c>
      <c r="B12" s="19">
        <v>1052</v>
      </c>
      <c r="C12" s="53">
        <v>169206</v>
      </c>
      <c r="D12" s="53">
        <v>159968.07699999999</v>
      </c>
      <c r="E12" s="78">
        <v>132793.23200000002</v>
      </c>
      <c r="F12" s="54">
        <v>126801.46699999998</v>
      </c>
      <c r="G12" s="51">
        <f t="shared" si="0"/>
        <v>79.266732074300037</v>
      </c>
      <c r="H12" s="55">
        <v>12</v>
      </c>
      <c r="I12" s="52">
        <f t="shared" si="1"/>
        <v>126.22930798479089</v>
      </c>
    </row>
    <row r="13" spans="1:12" ht="30" customHeight="1">
      <c r="A13" s="49">
        <v>42734</v>
      </c>
      <c r="B13" s="19">
        <v>1102</v>
      </c>
      <c r="C13" s="54">
        <v>164826</v>
      </c>
      <c r="D13" s="54">
        <v>155380</v>
      </c>
      <c r="E13" s="78">
        <v>130512</v>
      </c>
      <c r="F13" s="54">
        <v>124005</v>
      </c>
      <c r="G13" s="51">
        <f t="shared" si="0"/>
        <v>79.807568541639853</v>
      </c>
      <c r="H13" s="54">
        <v>10</v>
      </c>
      <c r="I13" s="52">
        <f t="shared" si="1"/>
        <v>118.43194192377496</v>
      </c>
    </row>
    <row r="14" spans="1:12" ht="30" customHeight="1">
      <c r="A14" s="49">
        <v>42551</v>
      </c>
      <c r="B14" s="19">
        <v>1120</v>
      </c>
      <c r="C14" s="53">
        <v>163455</v>
      </c>
      <c r="D14" s="53">
        <v>154904</v>
      </c>
      <c r="E14" s="78">
        <v>129302</v>
      </c>
      <c r="F14" s="54">
        <v>122625</v>
      </c>
      <c r="G14" s="51">
        <f t="shared" si="0"/>
        <v>79.161932551774001</v>
      </c>
      <c r="H14" s="55">
        <v>8</v>
      </c>
      <c r="I14" s="52">
        <f t="shared" si="1"/>
        <v>115.44821428571429</v>
      </c>
    </row>
    <row r="15" spans="1:12" ht="30" customHeight="1">
      <c r="A15" s="49">
        <v>42353</v>
      </c>
      <c r="B15" s="19">
        <v>1179</v>
      </c>
      <c r="C15" s="53">
        <v>164088</v>
      </c>
      <c r="D15" s="53">
        <v>155809</v>
      </c>
      <c r="E15" s="78">
        <v>128800</v>
      </c>
      <c r="F15" s="54">
        <v>122793</v>
      </c>
      <c r="G15" s="51">
        <f t="shared" si="0"/>
        <v>78.809953211945398</v>
      </c>
      <c r="H15" s="55">
        <v>9</v>
      </c>
      <c r="I15" s="52">
        <f t="shared" si="1"/>
        <v>109.24512298558101</v>
      </c>
    </row>
    <row r="16" spans="1:12" ht="30" customHeight="1">
      <c r="A16" s="49">
        <v>42167</v>
      </c>
      <c r="B16" s="19">
        <v>1215</v>
      </c>
      <c r="C16" s="53">
        <v>167632</v>
      </c>
      <c r="D16" s="53">
        <v>158330</v>
      </c>
      <c r="E16" s="78">
        <v>132104</v>
      </c>
      <c r="F16" s="53">
        <v>125287</v>
      </c>
      <c r="G16" s="51">
        <f t="shared" si="0"/>
        <v>79.130297479946947</v>
      </c>
      <c r="H16" s="55">
        <v>14</v>
      </c>
      <c r="I16" s="52">
        <f t="shared" si="1"/>
        <v>108.72757201646091</v>
      </c>
    </row>
    <row r="17" spans="1:13" ht="30" customHeight="1">
      <c r="A17" s="49">
        <v>41985</v>
      </c>
      <c r="B17" s="19">
        <v>1278</v>
      </c>
      <c r="C17" s="53">
        <v>185410</v>
      </c>
      <c r="D17" s="53">
        <v>174981</v>
      </c>
      <c r="E17" s="78">
        <v>147790</v>
      </c>
      <c r="F17" s="54">
        <v>139873</v>
      </c>
      <c r="G17" s="51">
        <f t="shared" si="0"/>
        <v>79.936107348797876</v>
      </c>
      <c r="H17" s="56">
        <v>11</v>
      </c>
      <c r="I17" s="52">
        <f t="shared" si="1"/>
        <v>115.64162754303599</v>
      </c>
    </row>
    <row r="18" spans="1:13" ht="30" customHeight="1">
      <c r="A18" s="49">
        <v>41802</v>
      </c>
      <c r="B18" s="19">
        <v>1334</v>
      </c>
      <c r="C18" s="53">
        <v>196943</v>
      </c>
      <c r="D18" s="53">
        <v>186224</v>
      </c>
      <c r="E18" s="78">
        <v>157573</v>
      </c>
      <c r="F18" s="53">
        <v>148836</v>
      </c>
      <c r="G18" s="51">
        <f t="shared" si="0"/>
        <v>79.923103359395142</v>
      </c>
      <c r="H18" s="55">
        <v>10</v>
      </c>
      <c r="I18" s="52">
        <f t="shared" si="1"/>
        <v>118.12068965517241</v>
      </c>
    </row>
    <row r="19" spans="1:13" ht="30" customHeight="1">
      <c r="A19" s="49">
        <v>41620</v>
      </c>
      <c r="B19" s="19">
        <v>1416</v>
      </c>
      <c r="C19" s="53">
        <v>220343</v>
      </c>
      <c r="D19" s="53">
        <v>209523</v>
      </c>
      <c r="E19" s="78">
        <v>177080</v>
      </c>
      <c r="F19" s="54">
        <v>168592</v>
      </c>
      <c r="G19" s="51">
        <f t="shared" si="0"/>
        <v>80.464674522606103</v>
      </c>
      <c r="H19" s="55">
        <v>10</v>
      </c>
      <c r="I19" s="52">
        <f t="shared" si="1"/>
        <v>125.05649717514125</v>
      </c>
    </row>
    <row r="20" spans="1:13" ht="30" customHeight="1">
      <c r="A20" s="49">
        <v>41437</v>
      </c>
      <c r="B20" s="19">
        <v>1403</v>
      </c>
      <c r="C20" s="53">
        <v>216561</v>
      </c>
      <c r="D20" s="53">
        <v>205306</v>
      </c>
      <c r="E20" s="78">
        <v>173055</v>
      </c>
      <c r="F20" s="54">
        <v>164556</v>
      </c>
      <c r="G20" s="51">
        <f t="shared" si="0"/>
        <v>80.151578619231785</v>
      </c>
      <c r="H20" s="55">
        <v>38</v>
      </c>
      <c r="I20" s="52">
        <f t="shared" si="1"/>
        <v>123.3464005702067</v>
      </c>
    </row>
    <row r="21" spans="1:13" ht="30" customHeight="1">
      <c r="A21" s="49">
        <v>41255</v>
      </c>
      <c r="B21" s="19">
        <v>1454</v>
      </c>
      <c r="C21" s="53">
        <v>220332</v>
      </c>
      <c r="D21" s="53">
        <v>207463</v>
      </c>
      <c r="E21" s="78">
        <v>172830</v>
      </c>
      <c r="F21" s="54">
        <v>163700</v>
      </c>
      <c r="G21" s="51">
        <f t="shared" si="0"/>
        <v>78.905636185729506</v>
      </c>
      <c r="H21" s="55">
        <v>22</v>
      </c>
      <c r="I21" s="52">
        <f t="shared" si="1"/>
        <v>118.86519944979368</v>
      </c>
      <c r="M21" s="57"/>
    </row>
    <row r="22" spans="1:13" ht="30" customHeight="1">
      <c r="A22" s="49">
        <v>41072</v>
      </c>
      <c r="B22" s="19">
        <v>1679</v>
      </c>
      <c r="C22" s="53">
        <v>234913</v>
      </c>
      <c r="D22" s="53">
        <v>222603</v>
      </c>
      <c r="E22" s="78">
        <v>175098</v>
      </c>
      <c r="F22" s="54">
        <v>166290</v>
      </c>
      <c r="G22" s="51">
        <f t="shared" si="0"/>
        <v>74.702497270926273</v>
      </c>
      <c r="H22" s="55">
        <v>41</v>
      </c>
      <c r="I22" s="52">
        <f t="shared" si="1"/>
        <v>104.28707564026206</v>
      </c>
    </row>
    <row r="23" spans="1:13" ht="30" customHeight="1">
      <c r="A23" s="49">
        <v>40888</v>
      </c>
      <c r="B23" s="19">
        <v>1797</v>
      </c>
      <c r="C23" s="53">
        <v>271760</v>
      </c>
      <c r="D23" s="53">
        <v>254954</v>
      </c>
      <c r="E23" s="78">
        <v>192563</v>
      </c>
      <c r="F23" s="54">
        <v>182771</v>
      </c>
      <c r="G23" s="51">
        <f t="shared" si="0"/>
        <v>71.687833883759424</v>
      </c>
      <c r="H23" s="55">
        <v>17</v>
      </c>
      <c r="I23" s="52">
        <f t="shared" si="1"/>
        <v>107.15804117974402</v>
      </c>
    </row>
    <row r="24" spans="1:13" ht="30" customHeight="1">
      <c r="A24" s="49">
        <v>40705</v>
      </c>
      <c r="B24" s="19">
        <v>1823</v>
      </c>
      <c r="C24" s="53">
        <v>262606</v>
      </c>
      <c r="D24" s="53">
        <v>248053</v>
      </c>
      <c r="E24" s="78">
        <v>189061</v>
      </c>
      <c r="F24" s="54">
        <v>178065</v>
      </c>
      <c r="G24" s="51">
        <f t="shared" si="0"/>
        <v>71.785062063349372</v>
      </c>
      <c r="H24" s="55">
        <v>38</v>
      </c>
      <c r="I24" s="52">
        <f t="shared" si="1"/>
        <v>103.70872188699946</v>
      </c>
    </row>
    <row r="25" spans="1:13" ht="30" customHeight="1">
      <c r="A25" s="49">
        <v>40522</v>
      </c>
      <c r="B25" s="19">
        <v>1952</v>
      </c>
      <c r="C25" s="54">
        <v>286867</v>
      </c>
      <c r="D25" s="54">
        <v>271714</v>
      </c>
      <c r="E25" s="78">
        <v>204451</v>
      </c>
      <c r="F25" s="54">
        <v>193570</v>
      </c>
      <c r="G25" s="51">
        <f t="shared" si="0"/>
        <v>71.240348307411466</v>
      </c>
      <c r="H25" s="55">
        <v>42</v>
      </c>
      <c r="I25" s="52">
        <f t="shared" si="1"/>
        <v>104.73924180327869</v>
      </c>
    </row>
    <row r="26" spans="1:13" ht="30" customHeight="1">
      <c r="A26" s="49">
        <v>40339</v>
      </c>
      <c r="B26" s="19">
        <v>1969</v>
      </c>
      <c r="C26" s="54">
        <v>281417</v>
      </c>
      <c r="D26" s="54">
        <v>269675</v>
      </c>
      <c r="E26" s="78">
        <v>197156</v>
      </c>
      <c r="F26" s="54">
        <v>187323</v>
      </c>
      <c r="G26" s="51">
        <f t="shared" si="0"/>
        <v>69.462501158802255</v>
      </c>
      <c r="H26" s="55">
        <v>39</v>
      </c>
      <c r="I26" s="52">
        <f t="shared" si="1"/>
        <v>100.13001523616049</v>
      </c>
    </row>
    <row r="27" spans="1:13" ht="30" customHeight="1">
      <c r="A27" s="49">
        <v>40178</v>
      </c>
      <c r="B27" s="19">
        <v>2038</v>
      </c>
      <c r="C27" s="54">
        <v>289856</v>
      </c>
      <c r="D27" s="54">
        <v>268082</v>
      </c>
      <c r="E27" s="78">
        <v>194282</v>
      </c>
      <c r="F27" s="54">
        <v>183650</v>
      </c>
      <c r="G27" s="51">
        <f t="shared" si="0"/>
        <v>68.505158869301184</v>
      </c>
      <c r="H27" s="55">
        <v>38</v>
      </c>
      <c r="I27" s="52">
        <f t="shared" si="1"/>
        <v>95.329735034347394</v>
      </c>
    </row>
    <row r="28" spans="1:13" ht="30" customHeight="1">
      <c r="A28" s="49">
        <v>39994</v>
      </c>
      <c r="B28" s="19">
        <v>2054</v>
      </c>
      <c r="C28" s="54">
        <v>267893</v>
      </c>
      <c r="D28" s="54">
        <v>253398</v>
      </c>
      <c r="E28" s="78">
        <v>182244</v>
      </c>
      <c r="F28" s="54">
        <v>172042</v>
      </c>
      <c r="G28" s="51">
        <f t="shared" si="0"/>
        <v>67.893984956471641</v>
      </c>
      <c r="H28" s="55">
        <v>47</v>
      </c>
      <c r="I28" s="52">
        <f t="shared" si="1"/>
        <v>88.726387536514125</v>
      </c>
    </row>
    <row r="29" spans="1:13" ht="30" customHeight="1">
      <c r="A29" s="49">
        <v>39783</v>
      </c>
      <c r="B29" s="19">
        <v>2104</v>
      </c>
      <c r="C29" s="54">
        <v>284984</v>
      </c>
      <c r="D29" s="54">
        <v>270380</v>
      </c>
      <c r="E29" s="78">
        <v>189141</v>
      </c>
      <c r="F29" s="54">
        <v>177909</v>
      </c>
      <c r="G29" s="51">
        <f t="shared" si="0"/>
        <v>65.799615356165404</v>
      </c>
      <c r="H29" s="55">
        <v>47</v>
      </c>
      <c r="I29" s="52">
        <f t="shared" si="1"/>
        <v>89.895912547528511</v>
      </c>
    </row>
    <row r="30" spans="1:13" ht="30" customHeight="1">
      <c r="A30" s="49">
        <v>39600</v>
      </c>
      <c r="B30" s="19">
        <v>2268</v>
      </c>
      <c r="C30" s="54">
        <v>299169</v>
      </c>
      <c r="D30" s="54">
        <v>285360</v>
      </c>
      <c r="E30" s="78">
        <v>193050</v>
      </c>
      <c r="F30" s="54">
        <v>182190</v>
      </c>
      <c r="G30" s="51">
        <f t="shared" si="0"/>
        <v>63.845668629100082</v>
      </c>
      <c r="H30" s="55">
        <v>51</v>
      </c>
      <c r="I30" s="52">
        <f t="shared" si="1"/>
        <v>85.11904761904762</v>
      </c>
    </row>
    <row r="31" spans="1:13" ht="30" customHeight="1">
      <c r="A31" s="49">
        <v>39417</v>
      </c>
      <c r="B31" s="19">
        <v>2230</v>
      </c>
      <c r="C31" s="54">
        <v>301005</v>
      </c>
      <c r="D31" s="54">
        <v>285479</v>
      </c>
      <c r="E31" s="78">
        <v>194359.23699999999</v>
      </c>
      <c r="F31" s="54">
        <v>184006.36439999999</v>
      </c>
      <c r="G31" s="51">
        <f t="shared" si="0"/>
        <v>64.455306484890301</v>
      </c>
      <c r="H31" s="55">
        <v>27</v>
      </c>
      <c r="I31" s="52">
        <f t="shared" si="1"/>
        <v>87.156608520179375</v>
      </c>
    </row>
    <row r="32" spans="1:13" ht="30" customHeight="1">
      <c r="A32" s="49">
        <v>39234</v>
      </c>
      <c r="B32" s="19">
        <v>2259</v>
      </c>
      <c r="C32" s="54">
        <v>301070</v>
      </c>
      <c r="D32" s="54">
        <v>385361</v>
      </c>
      <c r="E32" s="78">
        <v>192607</v>
      </c>
      <c r="F32" s="54">
        <v>182190.71470000001</v>
      </c>
      <c r="G32" s="51">
        <f t="shared" si="0"/>
        <v>47.277932821432373</v>
      </c>
      <c r="H32" s="55">
        <v>51</v>
      </c>
      <c r="I32" s="52">
        <f t="shared" si="1"/>
        <v>85.262062859672426</v>
      </c>
    </row>
    <row r="33" spans="1:9" ht="30" customHeight="1">
      <c r="A33" s="49">
        <v>39052</v>
      </c>
      <c r="B33" s="19">
        <v>2307</v>
      </c>
      <c r="C33" s="54">
        <v>299988</v>
      </c>
      <c r="D33" s="54">
        <v>283739</v>
      </c>
      <c r="E33" s="78">
        <v>192379.446</v>
      </c>
      <c r="F33" s="54">
        <v>180752.21299999996</v>
      </c>
      <c r="G33" s="51">
        <f t="shared" si="0"/>
        <v>63.703690010890277</v>
      </c>
      <c r="H33" s="55">
        <v>39</v>
      </c>
      <c r="I33" s="52">
        <f t="shared" si="1"/>
        <v>83.389443433029911</v>
      </c>
    </row>
    <row r="34" spans="1:9" ht="30" customHeight="1">
      <c r="A34" s="49">
        <v>38869</v>
      </c>
      <c r="B34" s="19">
        <v>2295</v>
      </c>
      <c r="C34" s="54">
        <v>286776</v>
      </c>
      <c r="D34" s="54">
        <v>271104</v>
      </c>
      <c r="E34" s="78">
        <v>181163.13800000004</v>
      </c>
      <c r="F34" s="54">
        <v>170776.83470000001</v>
      </c>
      <c r="G34" s="51">
        <f t="shared" si="0"/>
        <v>62.993107700365911</v>
      </c>
      <c r="H34" s="55">
        <v>70</v>
      </c>
      <c r="I34" s="52">
        <f t="shared" si="1"/>
        <v>78.93818649237474</v>
      </c>
    </row>
    <row r="35" spans="1:9" ht="30" customHeight="1">
      <c r="A35" s="49">
        <v>38687</v>
      </c>
      <c r="B35" s="19">
        <v>2393</v>
      </c>
      <c r="C35" s="54">
        <v>298389</v>
      </c>
      <c r="D35" s="54">
        <v>280900</v>
      </c>
      <c r="E35" s="78">
        <v>186061.36900000001</v>
      </c>
      <c r="F35" s="54">
        <v>174744.96379999997</v>
      </c>
      <c r="G35" s="51">
        <f t="shared" si="0"/>
        <v>62.208958276966882</v>
      </c>
      <c r="H35" s="55">
        <v>71</v>
      </c>
      <c r="I35" s="52">
        <f t="shared" si="1"/>
        <v>77.752348098620985</v>
      </c>
    </row>
    <row r="36" spans="1:9" ht="30" customHeight="1">
      <c r="A36" s="49">
        <v>38504</v>
      </c>
      <c r="B36" s="19">
        <v>2444</v>
      </c>
      <c r="C36" s="54">
        <v>300667</v>
      </c>
      <c r="D36" s="54">
        <v>282113</v>
      </c>
      <c r="E36" s="78">
        <v>184826</v>
      </c>
      <c r="F36" s="54">
        <v>173563</v>
      </c>
      <c r="G36" s="51">
        <f t="shared" si="0"/>
        <v>61.522510483387862</v>
      </c>
      <c r="H36" s="55">
        <v>30</v>
      </c>
      <c r="I36" s="52">
        <f t="shared" si="1"/>
        <v>75.624386252045824</v>
      </c>
    </row>
    <row r="37" spans="1:9" ht="30" customHeight="1">
      <c r="A37" s="49">
        <v>38322</v>
      </c>
      <c r="B37" s="19">
        <v>2584</v>
      </c>
      <c r="C37" s="54">
        <v>312077</v>
      </c>
      <c r="D37" s="54">
        <v>293558</v>
      </c>
      <c r="E37" s="78">
        <v>189769</v>
      </c>
      <c r="F37" s="54">
        <v>179231</v>
      </c>
      <c r="G37" s="51">
        <f t="shared" si="0"/>
        <v>61.054714911533672</v>
      </c>
      <c r="H37" s="55">
        <v>50</v>
      </c>
      <c r="I37" s="52">
        <f t="shared" si="1"/>
        <v>73.440015479876166</v>
      </c>
    </row>
    <row r="38" spans="1:9" ht="30" customHeight="1">
      <c r="A38" s="49">
        <v>38139</v>
      </c>
      <c r="B38" s="19">
        <v>2732</v>
      </c>
      <c r="C38" s="54">
        <v>334589</v>
      </c>
      <c r="D38" s="54">
        <v>313157</v>
      </c>
      <c r="E38" s="78">
        <v>203333</v>
      </c>
      <c r="F38" s="54">
        <v>191001</v>
      </c>
      <c r="G38" s="51">
        <f t="shared" si="0"/>
        <v>60.992090229501493</v>
      </c>
      <c r="H38" s="55">
        <v>29</v>
      </c>
      <c r="I38" s="52">
        <f t="shared" si="1"/>
        <v>74.426427525622259</v>
      </c>
    </row>
    <row r="39" spans="1:9" ht="30" customHeight="1">
      <c r="A39" s="49">
        <v>37956</v>
      </c>
      <c r="B39" s="19">
        <v>2864</v>
      </c>
      <c r="C39" s="54">
        <v>349810</v>
      </c>
      <c r="D39" s="54">
        <v>325337</v>
      </c>
      <c r="E39" s="78">
        <v>208793.08499999999</v>
      </c>
      <c r="F39" s="54">
        <v>193973</v>
      </c>
      <c r="G39" s="51">
        <f t="shared" si="0"/>
        <v>59.622176389405446</v>
      </c>
      <c r="H39" s="55">
        <v>79</v>
      </c>
      <c r="I39" s="52">
        <f t="shared" si="1"/>
        <v>72.902613477653631</v>
      </c>
    </row>
    <row r="40" spans="1:9" ht="30" customHeight="1">
      <c r="A40" s="49">
        <v>37773</v>
      </c>
      <c r="B40" s="19">
        <v>2965</v>
      </c>
      <c r="C40" s="54">
        <v>348898</v>
      </c>
      <c r="D40" s="54">
        <v>322173</v>
      </c>
      <c r="E40" s="78">
        <v>205722.03730000003</v>
      </c>
      <c r="F40" s="54">
        <v>190819</v>
      </c>
      <c r="G40" s="51">
        <f t="shared" si="0"/>
        <v>59.228737355396014</v>
      </c>
      <c r="H40" s="55">
        <v>88</v>
      </c>
      <c r="I40" s="52">
        <f t="shared" si="1"/>
        <v>69.383486441821262</v>
      </c>
    </row>
    <row r="41" spans="1:9" ht="30" customHeight="1">
      <c r="A41" s="49">
        <v>37591</v>
      </c>
      <c r="B41" s="19">
        <v>3082</v>
      </c>
      <c r="C41" s="54">
        <v>345604</v>
      </c>
      <c r="D41" s="54">
        <v>321979</v>
      </c>
      <c r="E41" s="78">
        <v>202681.57</v>
      </c>
      <c r="F41" s="54">
        <v>188316</v>
      </c>
      <c r="G41" s="51">
        <f t="shared" si="0"/>
        <v>58.487044186111511</v>
      </c>
      <c r="H41" s="55">
        <v>45</v>
      </c>
      <c r="I41" s="52">
        <f t="shared" si="1"/>
        <v>65.763001297858537</v>
      </c>
    </row>
    <row r="42" spans="1:9" ht="30" customHeight="1">
      <c r="A42" s="49">
        <v>37408</v>
      </c>
      <c r="B42" s="19">
        <v>3111</v>
      </c>
      <c r="C42" s="54">
        <v>341290</v>
      </c>
      <c r="D42" s="58">
        <v>317108</v>
      </c>
      <c r="E42" s="78">
        <v>198340.02</v>
      </c>
      <c r="F42" s="54">
        <v>185456</v>
      </c>
      <c r="G42" s="51">
        <f t="shared" si="0"/>
        <v>58.483545038283488</v>
      </c>
      <c r="H42" s="55">
        <v>67</v>
      </c>
      <c r="I42" s="52">
        <f t="shared" si="1"/>
        <v>63.754426229508191</v>
      </c>
    </row>
    <row r="43" spans="1:9" ht="30" customHeight="1">
      <c r="A43" s="49">
        <v>37226</v>
      </c>
      <c r="B43" s="19">
        <v>3181</v>
      </c>
      <c r="C43" s="54">
        <v>348279</v>
      </c>
      <c r="D43" s="54">
        <v>324982</v>
      </c>
      <c r="E43" s="78">
        <v>203608.82</v>
      </c>
      <c r="F43" s="54">
        <v>189106</v>
      </c>
      <c r="G43" s="51">
        <f t="shared" si="0"/>
        <v>58.189684351748717</v>
      </c>
      <c r="H43" s="55">
        <v>53</v>
      </c>
      <c r="I43" s="52">
        <f t="shared" si="1"/>
        <v>64.00780257780572</v>
      </c>
    </row>
    <row r="44" spans="1:9" ht="30" customHeight="1">
      <c r="A44" s="49">
        <v>37043</v>
      </c>
      <c r="B44" s="19">
        <v>3204</v>
      </c>
      <c r="C44" s="54">
        <v>351977</v>
      </c>
      <c r="D44" s="54">
        <v>328989</v>
      </c>
      <c r="E44" s="78">
        <v>206248.77</v>
      </c>
      <c r="F44" s="54">
        <v>191925</v>
      </c>
      <c r="G44" s="51">
        <f t="shared" si="0"/>
        <v>58.337816765910112</v>
      </c>
      <c r="H44" s="55">
        <v>122</v>
      </c>
      <c r="I44" s="52">
        <f t="shared" si="1"/>
        <v>64.372275280898876</v>
      </c>
    </row>
    <row r="45" spans="1:9" ht="31.5" customHeight="1">
      <c r="A45" s="49">
        <v>36861</v>
      </c>
      <c r="B45" s="19">
        <v>3274</v>
      </c>
      <c r="C45" s="54">
        <v>358480</v>
      </c>
      <c r="D45" s="54">
        <v>334548</v>
      </c>
      <c r="E45" s="78">
        <v>208680.49</v>
      </c>
      <c r="F45" s="54">
        <v>195270</v>
      </c>
      <c r="G45" s="51">
        <f t="shared" si="0"/>
        <v>58.368305893324724</v>
      </c>
      <c r="H45" s="55">
        <v>174</v>
      </c>
      <c r="I45" s="52">
        <f t="shared" si="1"/>
        <v>63.738695784972506</v>
      </c>
    </row>
    <row r="46" spans="1:9" ht="31.5" customHeight="1">
      <c r="A46" s="49">
        <v>36678</v>
      </c>
      <c r="B46" s="19">
        <v>3461</v>
      </c>
      <c r="C46" s="54">
        <v>351690</v>
      </c>
      <c r="D46" s="54">
        <v>328062</v>
      </c>
      <c r="E46" s="78">
        <v>205595.36</v>
      </c>
      <c r="F46" s="54">
        <v>191333</v>
      </c>
      <c r="G46" s="51">
        <f t="shared" si="0"/>
        <v>58.322207387627941</v>
      </c>
      <c r="H46" s="55">
        <v>153</v>
      </c>
      <c r="I46" s="52">
        <f t="shared" si="1"/>
        <v>59.403455648656454</v>
      </c>
    </row>
    <row r="47" spans="1:9" ht="48" customHeight="1">
      <c r="A47" s="89" t="s">
        <v>55</v>
      </c>
      <c r="B47" s="89"/>
      <c r="C47" s="89"/>
      <c r="D47" s="89"/>
      <c r="E47" s="89"/>
      <c r="F47" s="89"/>
      <c r="G47" s="89"/>
      <c r="H47" s="9"/>
      <c r="I47" s="6"/>
    </row>
    <row r="48" spans="1:9" ht="15">
      <c r="A48" s="5"/>
      <c r="B48" s="5"/>
      <c r="C48" s="5"/>
      <c r="D48" s="5"/>
      <c r="E48" s="5"/>
      <c r="F48" s="5"/>
      <c r="G48" s="5"/>
      <c r="H48" s="5"/>
      <c r="I48" s="5"/>
    </row>
    <row r="49" spans="1:9" ht="15">
      <c r="A49" s="5"/>
      <c r="B49" s="5"/>
      <c r="C49" s="5"/>
      <c r="D49" s="5"/>
      <c r="E49" s="5"/>
      <c r="F49" s="5"/>
      <c r="G49" s="5"/>
      <c r="H49" s="5"/>
      <c r="I49" s="5"/>
    </row>
    <row r="50" spans="1:9" ht="15">
      <c r="A50" s="5"/>
      <c r="B50" s="5"/>
      <c r="C50" s="5"/>
      <c r="D50" s="5"/>
      <c r="E50" s="5"/>
      <c r="F50" s="5"/>
      <c r="G50" s="5"/>
      <c r="H50" s="5"/>
      <c r="I50" s="5"/>
    </row>
    <row r="51" spans="1:9" ht="15">
      <c r="A51" s="5"/>
      <c r="B51" s="5"/>
      <c r="C51" s="5"/>
      <c r="D51" s="5"/>
      <c r="E51" s="5"/>
      <c r="F51" s="5"/>
      <c r="G51" s="5"/>
      <c r="H51" s="5"/>
      <c r="I51" s="5"/>
    </row>
  </sheetData>
  <sortState xmlns:xlrd2="http://schemas.microsoft.com/office/spreadsheetml/2017/richdata2" ref="A4:I52">
    <sortCondition descending="1" ref="A4:A52"/>
  </sortState>
  <mergeCells count="8">
    <mergeCell ref="A47:G47"/>
    <mergeCell ref="A1:I1"/>
    <mergeCell ref="A2:I2"/>
    <mergeCell ref="B3:B4"/>
    <mergeCell ref="A3:A4"/>
    <mergeCell ref="H3:H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726"/>
  <sheetViews>
    <sheetView tabSelected="1" topLeftCell="I1" zoomScaleNormal="100" zoomScaleSheetLayoutView="75" workbookViewId="0">
      <selection activeCell="P8" sqref="P8"/>
    </sheetView>
  </sheetViews>
  <sheetFormatPr defaultRowHeight="13.8"/>
  <cols>
    <col min="1" max="1" width="34.5" customWidth="1"/>
    <col min="2" max="2" width="14.59765625" style="7" customWidth="1"/>
    <col min="3" max="3" width="17.09765625" customWidth="1"/>
    <col min="4" max="4" width="15.8984375" customWidth="1"/>
    <col min="5" max="5" width="13.69921875" customWidth="1"/>
    <col min="6" max="6" width="12.59765625" customWidth="1"/>
    <col min="7" max="7" width="11.3984375" customWidth="1"/>
    <col min="8" max="8" width="12.59765625" customWidth="1"/>
    <col min="9" max="9" width="11.5" customWidth="1"/>
    <col min="10" max="10" width="13.59765625" customWidth="1"/>
    <col min="11" max="11" width="12.19921875" customWidth="1"/>
    <col min="12" max="12" width="12.59765625" customWidth="1"/>
    <col min="13" max="13" width="10.59765625" customWidth="1"/>
    <col min="14" max="14" width="12.59765625" customWidth="1"/>
    <col min="15" max="15" width="10.59765625" customWidth="1"/>
    <col min="16" max="16" width="13.59765625" customWidth="1"/>
    <col min="17" max="17" width="13.19921875" customWidth="1"/>
    <col min="18" max="18" width="12.59765625" customWidth="1"/>
    <col min="19" max="19" width="10.09765625" customWidth="1"/>
    <col min="20" max="20" width="12.59765625" customWidth="1"/>
    <col min="21" max="21" width="12.09765625" customWidth="1"/>
    <col min="22" max="22" width="13.59765625" customWidth="1"/>
    <col min="23" max="23" width="12.69921875" customWidth="1"/>
  </cols>
  <sheetData>
    <row r="1" spans="1:25" ht="32.25" customHeight="1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5" ht="30.75" customHeight="1">
      <c r="A2" s="91" t="s">
        <v>58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5" ht="30.75" customHeight="1">
      <c r="A3" s="117" t="s">
        <v>1</v>
      </c>
      <c r="B3" s="108" t="s">
        <v>47</v>
      </c>
      <c r="C3" s="124" t="s">
        <v>11</v>
      </c>
      <c r="D3" s="114" t="s">
        <v>15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"/>
    </row>
    <row r="4" spans="1:25" ht="26.25" customHeight="1">
      <c r="A4" s="109"/>
      <c r="B4" s="109"/>
      <c r="C4" s="97"/>
      <c r="D4" s="106" t="s">
        <v>14</v>
      </c>
      <c r="E4" s="107"/>
      <c r="F4" s="112" t="s">
        <v>3</v>
      </c>
      <c r="G4" s="113"/>
      <c r="H4" s="113"/>
      <c r="I4" s="113"/>
      <c r="J4" s="113"/>
      <c r="K4" s="118"/>
      <c r="L4" s="119" t="s">
        <v>4</v>
      </c>
      <c r="M4" s="120"/>
      <c r="N4" s="120"/>
      <c r="O4" s="120"/>
      <c r="P4" s="120"/>
      <c r="Q4" s="121"/>
      <c r="R4" s="115" t="s">
        <v>5</v>
      </c>
      <c r="S4" s="116"/>
      <c r="T4" s="116"/>
      <c r="U4" s="116"/>
      <c r="V4" s="116"/>
      <c r="W4" s="116"/>
      <c r="X4" s="1"/>
    </row>
    <row r="5" spans="1:25" ht="51.75" customHeight="1">
      <c r="A5" s="109"/>
      <c r="B5" s="109"/>
      <c r="C5" s="125"/>
      <c r="D5" s="106"/>
      <c r="E5" s="107"/>
      <c r="F5" s="112" t="s">
        <v>6</v>
      </c>
      <c r="G5" s="113"/>
      <c r="H5" s="117" t="s">
        <v>7</v>
      </c>
      <c r="I5" s="117"/>
      <c r="J5" s="101" t="s">
        <v>8</v>
      </c>
      <c r="K5" s="102"/>
      <c r="L5" s="122" t="s">
        <v>6</v>
      </c>
      <c r="M5" s="123"/>
      <c r="N5" s="101" t="s">
        <v>7</v>
      </c>
      <c r="O5" s="101"/>
      <c r="P5" s="101" t="s">
        <v>8</v>
      </c>
      <c r="Q5" s="102"/>
      <c r="R5" s="103" t="s">
        <v>6</v>
      </c>
      <c r="S5" s="104"/>
      <c r="T5" s="105" t="s">
        <v>7</v>
      </c>
      <c r="U5" s="105"/>
      <c r="V5" s="101" t="s">
        <v>8</v>
      </c>
      <c r="W5" s="101"/>
      <c r="X5" s="4"/>
    </row>
    <row r="6" spans="1:25" s="28" customFormat="1" ht="31.5" customHeight="1">
      <c r="A6" s="110"/>
      <c r="B6" s="110"/>
      <c r="C6" s="100" t="s">
        <v>22</v>
      </c>
      <c r="D6" s="100"/>
      <c r="E6" s="33" t="s">
        <v>23</v>
      </c>
      <c r="F6" s="83" t="s">
        <v>22</v>
      </c>
      <c r="G6" s="26" t="s">
        <v>23</v>
      </c>
      <c r="H6" s="26" t="s">
        <v>22</v>
      </c>
      <c r="I6" s="26" t="s">
        <v>23</v>
      </c>
      <c r="J6" s="30" t="s">
        <v>22</v>
      </c>
      <c r="K6" s="39" t="s">
        <v>23</v>
      </c>
      <c r="L6" s="38" t="s">
        <v>22</v>
      </c>
      <c r="M6" s="26" t="s">
        <v>23</v>
      </c>
      <c r="N6" s="26" t="s">
        <v>22</v>
      </c>
      <c r="O6" s="26" t="s">
        <v>23</v>
      </c>
      <c r="P6" s="26" t="s">
        <v>22</v>
      </c>
      <c r="Q6" s="33" t="s">
        <v>23</v>
      </c>
      <c r="R6" s="38" t="s">
        <v>22</v>
      </c>
      <c r="S6" s="26" t="s">
        <v>23</v>
      </c>
      <c r="T6" s="26" t="s">
        <v>22</v>
      </c>
      <c r="U6" s="26" t="s">
        <v>23</v>
      </c>
      <c r="V6" s="26" t="s">
        <v>22</v>
      </c>
      <c r="W6" s="26" t="s">
        <v>23</v>
      </c>
      <c r="X6" s="27"/>
    </row>
    <row r="7" spans="1:25" ht="27" customHeight="1">
      <c r="A7" s="25">
        <v>1</v>
      </c>
      <c r="B7" s="25">
        <v>2</v>
      </c>
      <c r="C7" s="42">
        <v>3</v>
      </c>
      <c r="D7" s="31">
        <v>4</v>
      </c>
      <c r="E7" s="35" t="s">
        <v>56</v>
      </c>
      <c r="F7" s="42">
        <v>5</v>
      </c>
      <c r="G7" s="25" t="s">
        <v>20</v>
      </c>
      <c r="H7" s="25">
        <v>7</v>
      </c>
      <c r="I7" s="25" t="s">
        <v>21</v>
      </c>
      <c r="J7" s="25">
        <v>8</v>
      </c>
      <c r="K7" s="31" t="s">
        <v>24</v>
      </c>
      <c r="L7" s="34">
        <v>9</v>
      </c>
      <c r="M7" s="25" t="s">
        <v>25</v>
      </c>
      <c r="N7" s="25">
        <v>10</v>
      </c>
      <c r="O7" s="25" t="s">
        <v>26</v>
      </c>
      <c r="P7" s="25">
        <v>11</v>
      </c>
      <c r="Q7" s="35" t="s">
        <v>27</v>
      </c>
      <c r="R7" s="34">
        <v>12</v>
      </c>
      <c r="S7" s="25" t="s">
        <v>28</v>
      </c>
      <c r="T7" s="25">
        <v>13</v>
      </c>
      <c r="U7" s="25" t="s">
        <v>29</v>
      </c>
      <c r="V7" s="25">
        <v>14</v>
      </c>
      <c r="W7" s="25" t="s">
        <v>30</v>
      </c>
      <c r="X7" s="4"/>
    </row>
    <row r="8" spans="1:25" ht="27.75" customHeight="1">
      <c r="A8" s="19" t="s">
        <v>9</v>
      </c>
      <c r="B8" s="20">
        <f>SUM(B9:B24)</f>
        <v>805</v>
      </c>
      <c r="C8" s="43">
        <f>SUM(C9:C24)</f>
        <v>128689.96009999998</v>
      </c>
      <c r="D8" s="84">
        <f>SUM(D9:D24)</f>
        <v>100090.50710000002</v>
      </c>
      <c r="E8" s="86">
        <f>D8/C8*100</f>
        <v>77.776469137315416</v>
      </c>
      <c r="F8" s="59">
        <f>SUM(F9:F24)</f>
        <v>8622.0419999999995</v>
      </c>
      <c r="G8" s="24">
        <f>F8/D8*100</f>
        <v>8.6142454962144939</v>
      </c>
      <c r="H8" s="20">
        <f>SUM(H9:H24)</f>
        <v>987.98000000000013</v>
      </c>
      <c r="I8" s="24">
        <f>H8/F8*100</f>
        <v>11.458770439763576</v>
      </c>
      <c r="J8" s="20">
        <f>SUM(J9:J24)</f>
        <v>2253.4440000000004</v>
      </c>
      <c r="K8" s="36">
        <f>J8/F8*100</f>
        <v>26.135850416873414</v>
      </c>
      <c r="L8" s="61">
        <f>SUM(L9:L24)</f>
        <v>70568.806100000016</v>
      </c>
      <c r="M8" s="24">
        <f>L8/D8*100</f>
        <v>70.504994074508005</v>
      </c>
      <c r="N8" s="20">
        <f>SUM(N9:N24)</f>
        <v>18754.071400000001</v>
      </c>
      <c r="O8" s="24">
        <f>N8/L8*100</f>
        <v>26.57558266385351</v>
      </c>
      <c r="P8" s="20">
        <f>SUM(P9:P24)</f>
        <v>4889.5960000000005</v>
      </c>
      <c r="Q8" s="40">
        <f>P8/L8*100</f>
        <v>6.9288348070834074</v>
      </c>
      <c r="R8" s="63">
        <f>SUM(R9:R24)</f>
        <v>20915.792000000001</v>
      </c>
      <c r="S8" s="24">
        <f>R8/D8*100</f>
        <v>20.896878840970523</v>
      </c>
      <c r="T8" s="20">
        <f>SUM(T9:T24)</f>
        <v>4616.4610000000002</v>
      </c>
      <c r="U8" s="24">
        <f>T8/R8*100</f>
        <v>22.071652844893467</v>
      </c>
      <c r="V8" s="20">
        <f>SUM(V9:V24)</f>
        <v>446.96600000000001</v>
      </c>
      <c r="W8" s="24">
        <f>V8/R8*100</f>
        <v>2.1369786044917638</v>
      </c>
      <c r="X8" s="1"/>
      <c r="Y8" s="1"/>
    </row>
    <row r="9" spans="1:25" ht="20.100000000000001" customHeight="1">
      <c r="A9" s="45" t="s">
        <v>31</v>
      </c>
      <c r="B9" s="18">
        <v>67</v>
      </c>
      <c r="C9" s="44">
        <v>15873.546</v>
      </c>
      <c r="D9" s="85">
        <v>12483.613000000001</v>
      </c>
      <c r="E9" s="87">
        <f t="shared" ref="E9:E24" si="0">D9/C9*100</f>
        <v>78.644135343167818</v>
      </c>
      <c r="F9" s="60">
        <v>1200.4930000000002</v>
      </c>
      <c r="G9" s="29">
        <f t="shared" ref="G9:G24" si="1">F9/D9*100</f>
        <v>9.6165509135856748</v>
      </c>
      <c r="H9" s="18">
        <v>100.28</v>
      </c>
      <c r="I9" s="29">
        <f t="shared" ref="I9:I24" si="2">H9/F9*100</f>
        <v>8.3532348793370712</v>
      </c>
      <c r="J9" s="18">
        <v>351.43000000000006</v>
      </c>
      <c r="K9" s="37">
        <f t="shared" ref="K9:K24" si="3">J9/F9*100</f>
        <v>29.273806677756557</v>
      </c>
      <c r="L9" s="62">
        <v>8658.07</v>
      </c>
      <c r="M9" s="29">
        <f t="shared" ref="M9:M24" si="4">L9/D9*100</f>
        <v>69.35548226302754</v>
      </c>
      <c r="N9" s="18">
        <v>2125.5300000000007</v>
      </c>
      <c r="O9" s="29">
        <f t="shared" ref="O9:O24" si="5">N9/L9*100</f>
        <v>24.549697565392758</v>
      </c>
      <c r="P9" s="18">
        <v>666.79000000000008</v>
      </c>
      <c r="Q9" s="41">
        <f t="shared" ref="Q9:Q24" si="6">P9/L9*100</f>
        <v>7.7013699357940055</v>
      </c>
      <c r="R9" s="64">
        <v>2625.05</v>
      </c>
      <c r="S9" s="29">
        <f t="shared" ref="S9:S24" si="7">R9/D9*100</f>
        <v>21.027966823386787</v>
      </c>
      <c r="T9" s="12">
        <v>563.83999999999992</v>
      </c>
      <c r="U9" s="29">
        <f t="shared" ref="U9:U24" si="8">T9/R9*100</f>
        <v>21.479209919811044</v>
      </c>
      <c r="V9" s="12">
        <v>52</v>
      </c>
      <c r="W9" s="29">
        <f t="shared" ref="W9:W24" si="9">V9/R9*100</f>
        <v>1.9809146492447762</v>
      </c>
      <c r="X9" s="15"/>
      <c r="Y9" s="1"/>
    </row>
    <row r="10" spans="1:25" ht="20.100000000000001" customHeight="1">
      <c r="A10" s="46" t="s">
        <v>32</v>
      </c>
      <c r="B10" s="18">
        <v>59</v>
      </c>
      <c r="C10" s="44">
        <v>6297.808</v>
      </c>
      <c r="D10" s="85">
        <v>5160.8070000000007</v>
      </c>
      <c r="E10" s="87">
        <f t="shared" si="0"/>
        <v>81.946083462690524</v>
      </c>
      <c r="F10" s="60">
        <v>402.29399999999998</v>
      </c>
      <c r="G10" s="29">
        <f t="shared" si="1"/>
        <v>7.795176219533106</v>
      </c>
      <c r="H10" s="18">
        <v>69.37</v>
      </c>
      <c r="I10" s="29">
        <f t="shared" si="2"/>
        <v>17.243607908643931</v>
      </c>
      <c r="J10" s="18">
        <v>80.167000000000002</v>
      </c>
      <c r="K10" s="37">
        <f t="shared" si="3"/>
        <v>19.927465982589847</v>
      </c>
      <c r="L10" s="62">
        <v>3773.9529999999995</v>
      </c>
      <c r="M10" s="29">
        <f t="shared" si="4"/>
        <v>73.127187279043753</v>
      </c>
      <c r="N10" s="18">
        <v>1235.9560000000001</v>
      </c>
      <c r="O10" s="29">
        <f t="shared" si="5"/>
        <v>32.749639436421177</v>
      </c>
      <c r="P10" s="18">
        <v>227.44</v>
      </c>
      <c r="Q10" s="41">
        <f t="shared" si="6"/>
        <v>6.0265721380207982</v>
      </c>
      <c r="R10" s="64">
        <v>997.55999999999983</v>
      </c>
      <c r="S10" s="29">
        <f t="shared" si="7"/>
        <v>19.329535090151591</v>
      </c>
      <c r="T10" s="12">
        <v>285.10300000000001</v>
      </c>
      <c r="U10" s="29">
        <f t="shared" si="8"/>
        <v>28.580035286098088</v>
      </c>
      <c r="V10" s="12">
        <v>9</v>
      </c>
      <c r="W10" s="29">
        <f t="shared" si="9"/>
        <v>0.90220137134608469</v>
      </c>
      <c r="X10" s="1"/>
      <c r="Y10" s="1"/>
    </row>
    <row r="11" spans="1:25" ht="20.100000000000001" customHeight="1">
      <c r="A11" s="45" t="s">
        <v>33</v>
      </c>
      <c r="B11" s="18">
        <v>18</v>
      </c>
      <c r="C11" s="44">
        <v>1961.83</v>
      </c>
      <c r="D11" s="85">
        <v>1306.3599999999999</v>
      </c>
      <c r="E11" s="87">
        <f t="shared" si="0"/>
        <v>66.588848167272403</v>
      </c>
      <c r="F11" s="60">
        <v>94</v>
      </c>
      <c r="G11" s="29">
        <f t="shared" si="1"/>
        <v>7.1955663063780273</v>
      </c>
      <c r="H11" s="18">
        <v>1</v>
      </c>
      <c r="I11" s="29">
        <f t="shared" si="2"/>
        <v>1.0638297872340425</v>
      </c>
      <c r="J11" s="18">
        <v>57</v>
      </c>
      <c r="K11" s="37">
        <f t="shared" si="3"/>
        <v>60.638297872340431</v>
      </c>
      <c r="L11" s="62">
        <v>654.99</v>
      </c>
      <c r="M11" s="29">
        <f t="shared" si="4"/>
        <v>50.138552925686639</v>
      </c>
      <c r="N11" s="18">
        <v>105.9</v>
      </c>
      <c r="O11" s="29">
        <f t="shared" si="5"/>
        <v>16.168185773828608</v>
      </c>
      <c r="P11" s="18">
        <v>44</v>
      </c>
      <c r="Q11" s="41">
        <f t="shared" si="6"/>
        <v>6.7176598116001767</v>
      </c>
      <c r="R11" s="64">
        <v>557.37</v>
      </c>
      <c r="S11" s="29">
        <f t="shared" si="7"/>
        <v>42.665880767935334</v>
      </c>
      <c r="T11" s="12">
        <v>94.33</v>
      </c>
      <c r="U11" s="29">
        <f t="shared" si="8"/>
        <v>16.924125805120475</v>
      </c>
      <c r="V11" s="12">
        <v>13</v>
      </c>
      <c r="W11" s="29">
        <f t="shared" si="9"/>
        <v>2.332382438954375</v>
      </c>
      <c r="X11" s="1"/>
      <c r="Y11" s="1"/>
    </row>
    <row r="12" spans="1:25" ht="20.100000000000001" customHeight="1">
      <c r="A12" s="45" t="s">
        <v>34</v>
      </c>
      <c r="B12" s="18">
        <v>39</v>
      </c>
      <c r="C12" s="44">
        <v>4991.570999999999</v>
      </c>
      <c r="D12" s="85">
        <v>4175.1699999999992</v>
      </c>
      <c r="E12" s="87">
        <f t="shared" si="0"/>
        <v>83.644407742572426</v>
      </c>
      <c r="F12" s="60">
        <v>608.70199999999988</v>
      </c>
      <c r="G12" s="29">
        <f t="shared" si="1"/>
        <v>14.579094982958779</v>
      </c>
      <c r="H12" s="18">
        <v>70.27</v>
      </c>
      <c r="I12" s="29">
        <f t="shared" si="2"/>
        <v>11.544236752959577</v>
      </c>
      <c r="J12" s="18">
        <v>106</v>
      </c>
      <c r="K12" s="37">
        <f t="shared" si="3"/>
        <v>17.414104110057142</v>
      </c>
      <c r="L12" s="62">
        <v>2917.6549999999997</v>
      </c>
      <c r="M12" s="29">
        <f t="shared" si="4"/>
        <v>69.881106637574035</v>
      </c>
      <c r="N12" s="18">
        <v>423.13900000000001</v>
      </c>
      <c r="O12" s="29">
        <f t="shared" si="5"/>
        <v>14.502708510773207</v>
      </c>
      <c r="P12" s="18">
        <v>249.05600000000001</v>
      </c>
      <c r="Q12" s="41">
        <f t="shared" si="6"/>
        <v>8.5361703148590227</v>
      </c>
      <c r="R12" s="64">
        <v>648.81299999999987</v>
      </c>
      <c r="S12" s="29">
        <f t="shared" si="7"/>
        <v>15.539798379467184</v>
      </c>
      <c r="T12" s="12">
        <v>85.551999999999992</v>
      </c>
      <c r="U12" s="29">
        <f t="shared" si="8"/>
        <v>13.185925682746802</v>
      </c>
      <c r="V12" s="12">
        <v>38.97</v>
      </c>
      <c r="W12" s="29">
        <f t="shared" si="9"/>
        <v>6.0063531402730845</v>
      </c>
      <c r="X12" s="15"/>
      <c r="Y12" s="1"/>
    </row>
    <row r="13" spans="1:25" ht="20.100000000000001" customHeight="1">
      <c r="A13" s="45" t="s">
        <v>35</v>
      </c>
      <c r="B13" s="18">
        <v>60</v>
      </c>
      <c r="C13" s="44">
        <v>8256.8603000000021</v>
      </c>
      <c r="D13" s="85">
        <v>7016.8019999999997</v>
      </c>
      <c r="E13" s="87">
        <f t="shared" si="0"/>
        <v>84.981478976942341</v>
      </c>
      <c r="F13" s="60">
        <v>536</v>
      </c>
      <c r="G13" s="29">
        <f t="shared" si="1"/>
        <v>7.6388075365387262</v>
      </c>
      <c r="H13" s="18">
        <v>91.53</v>
      </c>
      <c r="I13" s="29">
        <f t="shared" si="2"/>
        <v>17.076492537313435</v>
      </c>
      <c r="J13" s="18">
        <v>108</v>
      </c>
      <c r="K13" s="37">
        <f t="shared" si="3"/>
        <v>20.149253731343283</v>
      </c>
      <c r="L13" s="62">
        <v>5499.9160000000002</v>
      </c>
      <c r="M13" s="29">
        <f t="shared" si="4"/>
        <v>78.382089162555829</v>
      </c>
      <c r="N13" s="18">
        <v>2011.45</v>
      </c>
      <c r="O13" s="29">
        <f t="shared" si="5"/>
        <v>36.572376741753878</v>
      </c>
      <c r="P13" s="18">
        <v>445.25</v>
      </c>
      <c r="Q13" s="41">
        <f t="shared" si="6"/>
        <v>8.0955781870123111</v>
      </c>
      <c r="R13" s="64">
        <v>980.88599999999985</v>
      </c>
      <c r="S13" s="29">
        <f t="shared" si="7"/>
        <v>13.979103300905454</v>
      </c>
      <c r="T13" s="12">
        <v>207.03</v>
      </c>
      <c r="U13" s="29">
        <f t="shared" si="8"/>
        <v>21.106428269951863</v>
      </c>
      <c r="V13" s="12">
        <v>27.596</v>
      </c>
      <c r="W13" s="29">
        <f t="shared" si="9"/>
        <v>2.8133748468221591</v>
      </c>
      <c r="X13" s="1"/>
      <c r="Y13" s="1"/>
    </row>
    <row r="14" spans="1:25" ht="20.100000000000001" customHeight="1">
      <c r="A14" s="45" t="s">
        <v>36</v>
      </c>
      <c r="B14" s="18">
        <v>43</v>
      </c>
      <c r="C14" s="44">
        <v>11288.376</v>
      </c>
      <c r="D14" s="85">
        <v>8183.1149999999989</v>
      </c>
      <c r="E14" s="87">
        <f t="shared" si="0"/>
        <v>72.491516937423057</v>
      </c>
      <c r="F14" s="60">
        <v>389.96999999999997</v>
      </c>
      <c r="G14" s="29">
        <f t="shared" si="1"/>
        <v>4.7655446611712042</v>
      </c>
      <c r="H14" s="18">
        <v>36</v>
      </c>
      <c r="I14" s="29">
        <f t="shared" si="2"/>
        <v>9.231479344564967</v>
      </c>
      <c r="J14" s="18">
        <v>85.33</v>
      </c>
      <c r="K14" s="37">
        <f t="shared" si="3"/>
        <v>21.881170346436907</v>
      </c>
      <c r="L14" s="62">
        <v>5561.9790000000003</v>
      </c>
      <c r="M14" s="29">
        <f t="shared" si="4"/>
        <v>67.968970251548484</v>
      </c>
      <c r="N14" s="18">
        <v>952.51999999999987</v>
      </c>
      <c r="O14" s="29">
        <f t="shared" si="5"/>
        <v>17.125559086073498</v>
      </c>
      <c r="P14" s="18">
        <v>150.53</v>
      </c>
      <c r="Q14" s="41">
        <f t="shared" si="6"/>
        <v>2.7064107937120943</v>
      </c>
      <c r="R14" s="64">
        <v>2231.1659999999997</v>
      </c>
      <c r="S14" s="29">
        <f t="shared" si="7"/>
        <v>27.265485087280332</v>
      </c>
      <c r="T14" s="12">
        <v>541.27599999999995</v>
      </c>
      <c r="U14" s="29">
        <f t="shared" si="8"/>
        <v>24.259781656766013</v>
      </c>
      <c r="V14" s="12">
        <v>0</v>
      </c>
      <c r="W14" s="29">
        <f t="shared" si="9"/>
        <v>0</v>
      </c>
      <c r="X14" s="15"/>
      <c r="Y14" s="1"/>
    </row>
    <row r="15" spans="1:25" ht="20.100000000000001" customHeight="1">
      <c r="A15" s="45" t="s">
        <v>37</v>
      </c>
      <c r="B15" s="18">
        <v>72</v>
      </c>
      <c r="C15" s="44">
        <v>22034.339399999997</v>
      </c>
      <c r="D15" s="85">
        <v>16894.269</v>
      </c>
      <c r="E15" s="87">
        <f t="shared" si="0"/>
        <v>76.672455176940773</v>
      </c>
      <c r="F15" s="60">
        <v>1680.2329999999999</v>
      </c>
      <c r="G15" s="29">
        <f t="shared" si="1"/>
        <v>9.945579770275943</v>
      </c>
      <c r="H15" s="18">
        <v>172.77</v>
      </c>
      <c r="I15" s="29">
        <f t="shared" si="2"/>
        <v>10.282502486262322</v>
      </c>
      <c r="J15" s="18">
        <v>599.73</v>
      </c>
      <c r="K15" s="37">
        <f t="shared" si="3"/>
        <v>35.693263969937504</v>
      </c>
      <c r="L15" s="62">
        <v>12455.813000000002</v>
      </c>
      <c r="M15" s="29">
        <f t="shared" si="4"/>
        <v>73.728037596654829</v>
      </c>
      <c r="N15" s="18">
        <v>3499.6800000000003</v>
      </c>
      <c r="O15" s="29">
        <f t="shared" si="5"/>
        <v>28.096760926002982</v>
      </c>
      <c r="P15" s="18">
        <v>760.73</v>
      </c>
      <c r="Q15" s="41">
        <f t="shared" si="6"/>
        <v>6.10742951905267</v>
      </c>
      <c r="R15" s="64">
        <v>2758.223</v>
      </c>
      <c r="S15" s="29">
        <f t="shared" si="7"/>
        <v>16.326382633069237</v>
      </c>
      <c r="T15" s="12">
        <v>711.18299999999999</v>
      </c>
      <c r="U15" s="29">
        <f t="shared" si="8"/>
        <v>25.78410085043885</v>
      </c>
      <c r="V15" s="12">
        <v>61</v>
      </c>
      <c r="W15" s="29">
        <f t="shared" si="9"/>
        <v>2.2115688252907759</v>
      </c>
      <c r="X15" s="1"/>
      <c r="Y15" s="1"/>
    </row>
    <row r="16" spans="1:25" ht="20.100000000000001" customHeight="1">
      <c r="A16" s="45" t="s">
        <v>38</v>
      </c>
      <c r="B16" s="18">
        <v>13</v>
      </c>
      <c r="C16" s="44">
        <v>2345.9299999999998</v>
      </c>
      <c r="D16" s="85">
        <v>1582.62</v>
      </c>
      <c r="E16" s="87">
        <f t="shared" si="0"/>
        <v>67.462370999987215</v>
      </c>
      <c r="F16" s="60">
        <v>70</v>
      </c>
      <c r="G16" s="29">
        <f t="shared" si="1"/>
        <v>4.423045329895996</v>
      </c>
      <c r="H16" s="18">
        <v>7.83</v>
      </c>
      <c r="I16" s="29">
        <f t="shared" si="2"/>
        <v>11.185714285714287</v>
      </c>
      <c r="J16" s="18">
        <v>14</v>
      </c>
      <c r="K16" s="37">
        <f t="shared" si="3"/>
        <v>20</v>
      </c>
      <c r="L16" s="62">
        <v>1065.73</v>
      </c>
      <c r="M16" s="29">
        <f t="shared" si="4"/>
        <v>67.339601420429418</v>
      </c>
      <c r="N16" s="18">
        <v>200.87</v>
      </c>
      <c r="O16" s="29">
        <f t="shared" si="5"/>
        <v>18.848113499666898</v>
      </c>
      <c r="P16" s="18">
        <v>85.1</v>
      </c>
      <c r="Q16" s="41">
        <f t="shared" si="6"/>
        <v>7.9851369483827987</v>
      </c>
      <c r="R16" s="64">
        <v>444.89</v>
      </c>
      <c r="S16" s="29">
        <f t="shared" si="7"/>
        <v>28.110980525963274</v>
      </c>
      <c r="T16" s="12">
        <v>79.2</v>
      </c>
      <c r="U16" s="29">
        <f t="shared" si="8"/>
        <v>17.802153341275371</v>
      </c>
      <c r="V16" s="12">
        <v>12</v>
      </c>
      <c r="W16" s="29">
        <f t="shared" si="9"/>
        <v>2.6972959607992988</v>
      </c>
      <c r="X16" s="1"/>
      <c r="Y16" s="1"/>
    </row>
    <row r="17" spans="1:51" ht="20.100000000000001" customHeight="1">
      <c r="A17" s="45" t="s">
        <v>39</v>
      </c>
      <c r="B17" s="18">
        <v>68</v>
      </c>
      <c r="C17" s="44">
        <v>11269.12</v>
      </c>
      <c r="D17" s="85">
        <v>9022.0529999999999</v>
      </c>
      <c r="E17" s="87">
        <f t="shared" si="0"/>
        <v>80.059960316333473</v>
      </c>
      <c r="F17" s="60">
        <v>597.08999999999992</v>
      </c>
      <c r="G17" s="29">
        <f t="shared" si="1"/>
        <v>6.6181167412782873</v>
      </c>
      <c r="H17" s="18">
        <v>46.96</v>
      </c>
      <c r="I17" s="29">
        <f t="shared" si="2"/>
        <v>7.8648110000167488</v>
      </c>
      <c r="J17" s="18">
        <v>101.9</v>
      </c>
      <c r="K17" s="37">
        <f t="shared" si="3"/>
        <v>17.066103937429872</v>
      </c>
      <c r="L17" s="62">
        <v>5927.7029999999995</v>
      </c>
      <c r="M17" s="29">
        <f t="shared" si="4"/>
        <v>65.702373949698583</v>
      </c>
      <c r="N17" s="18">
        <v>1759.6029999999998</v>
      </c>
      <c r="O17" s="29">
        <f t="shared" si="5"/>
        <v>29.684398830373247</v>
      </c>
      <c r="P17" s="18">
        <v>374.16</v>
      </c>
      <c r="Q17" s="41">
        <f t="shared" si="6"/>
        <v>6.3120571324170607</v>
      </c>
      <c r="R17" s="64">
        <v>2497.2599999999998</v>
      </c>
      <c r="S17" s="29">
        <f t="shared" si="7"/>
        <v>27.679509309023121</v>
      </c>
      <c r="T17" s="12">
        <v>712.74000000000012</v>
      </c>
      <c r="U17" s="29">
        <f t="shared" si="8"/>
        <v>28.540880805362683</v>
      </c>
      <c r="V17" s="12">
        <v>76</v>
      </c>
      <c r="W17" s="29">
        <f t="shared" si="9"/>
        <v>3.0433354957032912</v>
      </c>
      <c r="X17" s="15"/>
      <c r="Y17" s="1"/>
    </row>
    <row r="18" spans="1:51" ht="20.100000000000001" customHeight="1">
      <c r="A18" s="45" t="s">
        <v>40</v>
      </c>
      <c r="B18" s="18">
        <v>13</v>
      </c>
      <c r="C18" s="44">
        <v>952.47400000000005</v>
      </c>
      <c r="D18" s="85">
        <v>702.24899999999991</v>
      </c>
      <c r="E18" s="87">
        <f t="shared" si="0"/>
        <v>73.728941682397618</v>
      </c>
      <c r="F18" s="60">
        <v>97.87</v>
      </c>
      <c r="G18" s="29">
        <f t="shared" si="1"/>
        <v>13.936652099184194</v>
      </c>
      <c r="H18" s="18">
        <v>3</v>
      </c>
      <c r="I18" s="29">
        <f t="shared" si="2"/>
        <v>3.0652906917339329</v>
      </c>
      <c r="J18" s="18">
        <v>66.87</v>
      </c>
      <c r="K18" s="37">
        <f t="shared" si="3"/>
        <v>68.325329518749371</v>
      </c>
      <c r="L18" s="62">
        <v>366.51600000000002</v>
      </c>
      <c r="M18" s="29">
        <f t="shared" si="4"/>
        <v>52.191743954067583</v>
      </c>
      <c r="N18" s="18">
        <v>76.816000000000003</v>
      </c>
      <c r="O18" s="29">
        <f t="shared" si="5"/>
        <v>20.958430191314974</v>
      </c>
      <c r="P18" s="18">
        <v>46</v>
      </c>
      <c r="Q18" s="41">
        <f t="shared" si="6"/>
        <v>12.550611705900968</v>
      </c>
      <c r="R18" s="64">
        <v>237.863</v>
      </c>
      <c r="S18" s="29">
        <f t="shared" si="7"/>
        <v>33.871603946748237</v>
      </c>
      <c r="T18" s="12">
        <v>39.933</v>
      </c>
      <c r="U18" s="29">
        <f t="shared" si="8"/>
        <v>16.788235244657638</v>
      </c>
      <c r="V18" s="12">
        <v>11</v>
      </c>
      <c r="W18" s="29">
        <f t="shared" si="9"/>
        <v>4.624510747783388</v>
      </c>
      <c r="X18" s="1"/>
      <c r="Y18" s="1"/>
    </row>
    <row r="19" spans="1:51" ht="20.100000000000001" customHeight="1">
      <c r="A19" s="45" t="s">
        <v>41</v>
      </c>
      <c r="B19" s="18">
        <v>67</v>
      </c>
      <c r="C19" s="44">
        <v>9585.5029999999988</v>
      </c>
      <c r="D19" s="85">
        <v>7946.5570000000007</v>
      </c>
      <c r="E19" s="87">
        <f t="shared" si="0"/>
        <v>82.901825809245494</v>
      </c>
      <c r="F19" s="60">
        <v>995.52999999999986</v>
      </c>
      <c r="G19" s="29">
        <f t="shared" si="1"/>
        <v>12.527815505507602</v>
      </c>
      <c r="H19" s="18">
        <v>150.74</v>
      </c>
      <c r="I19" s="29">
        <f t="shared" si="2"/>
        <v>15.141683324460342</v>
      </c>
      <c r="J19" s="18">
        <v>163.16</v>
      </c>
      <c r="K19" s="37">
        <f t="shared" si="3"/>
        <v>16.389259992164977</v>
      </c>
      <c r="L19" s="62">
        <v>6024.4600000000009</v>
      </c>
      <c r="M19" s="29">
        <f t="shared" si="4"/>
        <v>75.81220395197569</v>
      </c>
      <c r="N19" s="18">
        <v>1676.74</v>
      </c>
      <c r="O19" s="29">
        <f t="shared" si="5"/>
        <v>27.83220404816365</v>
      </c>
      <c r="P19" s="18">
        <v>559.06999999999994</v>
      </c>
      <c r="Q19" s="41">
        <f t="shared" si="6"/>
        <v>9.2800018590877826</v>
      </c>
      <c r="R19" s="64">
        <v>926.56699999999989</v>
      </c>
      <c r="S19" s="29">
        <f t="shared" si="7"/>
        <v>11.659980542516713</v>
      </c>
      <c r="T19" s="12">
        <v>238.5</v>
      </c>
      <c r="U19" s="29">
        <f t="shared" si="8"/>
        <v>25.740178529992981</v>
      </c>
      <c r="V19" s="12">
        <v>65</v>
      </c>
      <c r="W19" s="29">
        <f t="shared" si="9"/>
        <v>7.0151429955955704</v>
      </c>
      <c r="X19" s="1"/>
      <c r="Y19" s="1"/>
    </row>
    <row r="20" spans="1:51" ht="20.100000000000001" customHeight="1">
      <c r="A20" s="45" t="s">
        <v>42</v>
      </c>
      <c r="B20" s="18">
        <v>95</v>
      </c>
      <c r="C20" s="44">
        <v>13052.835400000002</v>
      </c>
      <c r="D20" s="85">
        <v>9950.0151000000005</v>
      </c>
      <c r="E20" s="87">
        <f t="shared" si="0"/>
        <v>76.22876405842058</v>
      </c>
      <c r="F20" s="60">
        <v>857.01300000000015</v>
      </c>
      <c r="G20" s="29">
        <f t="shared" si="1"/>
        <v>8.6131829086369951</v>
      </c>
      <c r="H20" s="18">
        <v>99.33</v>
      </c>
      <c r="I20" s="29">
        <f t="shared" si="2"/>
        <v>11.59025592377245</v>
      </c>
      <c r="J20" s="18">
        <v>226.227</v>
      </c>
      <c r="K20" s="37">
        <f t="shared" si="3"/>
        <v>26.397149168098966</v>
      </c>
      <c r="L20" s="62">
        <v>6785.1951000000008</v>
      </c>
      <c r="M20" s="29">
        <f t="shared" si="4"/>
        <v>68.192812089300247</v>
      </c>
      <c r="N20" s="18">
        <v>1862.0304000000006</v>
      </c>
      <c r="O20" s="29">
        <f t="shared" si="5"/>
        <v>27.442547672652779</v>
      </c>
      <c r="P20" s="18">
        <v>495.17</v>
      </c>
      <c r="Q20" s="41">
        <f t="shared" si="6"/>
        <v>7.297800471500075</v>
      </c>
      <c r="R20" s="64">
        <v>2307.8070000000002</v>
      </c>
      <c r="S20" s="29">
        <f t="shared" si="7"/>
        <v>23.194005002062763</v>
      </c>
      <c r="T20" s="12">
        <v>334.20400000000001</v>
      </c>
      <c r="U20" s="29">
        <f t="shared" si="8"/>
        <v>14.481453605089159</v>
      </c>
      <c r="V20" s="12">
        <v>0</v>
      </c>
      <c r="W20" s="29">
        <f t="shared" si="9"/>
        <v>0</v>
      </c>
      <c r="X20" s="1"/>
      <c r="Y20" s="1"/>
    </row>
    <row r="21" spans="1:51" s="3" customFormat="1" ht="20.100000000000001" customHeight="1">
      <c r="A21" s="45" t="s">
        <v>43</v>
      </c>
      <c r="B21" s="18">
        <v>34</v>
      </c>
      <c r="C21" s="44">
        <v>3130.8800000000006</v>
      </c>
      <c r="D21" s="85">
        <v>2518.6999999999998</v>
      </c>
      <c r="E21" s="87">
        <f t="shared" si="0"/>
        <v>80.447030866721164</v>
      </c>
      <c r="F21" s="60">
        <v>223.73</v>
      </c>
      <c r="G21" s="29">
        <f t="shared" si="1"/>
        <v>8.8827569778060109</v>
      </c>
      <c r="H21" s="18">
        <v>9.6</v>
      </c>
      <c r="I21" s="29">
        <f t="shared" si="2"/>
        <v>4.290886336208823</v>
      </c>
      <c r="J21" s="18">
        <v>29.130000000000003</v>
      </c>
      <c r="K21" s="37">
        <f t="shared" si="3"/>
        <v>13.020158226433651</v>
      </c>
      <c r="L21" s="62">
        <v>1954.1629999999998</v>
      </c>
      <c r="M21" s="29">
        <f t="shared" si="4"/>
        <v>77.586175407948545</v>
      </c>
      <c r="N21" s="18">
        <v>422.16</v>
      </c>
      <c r="O21" s="29">
        <f t="shared" si="5"/>
        <v>21.603110897095075</v>
      </c>
      <c r="P21" s="18">
        <v>125.97</v>
      </c>
      <c r="Q21" s="41">
        <f t="shared" si="6"/>
        <v>6.4462381080800322</v>
      </c>
      <c r="R21" s="64">
        <v>340.80999999999995</v>
      </c>
      <c r="S21" s="29">
        <f t="shared" si="7"/>
        <v>13.531186723309643</v>
      </c>
      <c r="T21" s="12">
        <v>82.77</v>
      </c>
      <c r="U21" s="29">
        <f t="shared" si="8"/>
        <v>24.286259206009216</v>
      </c>
      <c r="V21" s="12">
        <v>8</v>
      </c>
      <c r="W21" s="29">
        <f t="shared" si="9"/>
        <v>2.3473489627651776</v>
      </c>
      <c r="X21" s="1"/>
      <c r="Y21" s="1"/>
    </row>
    <row r="22" spans="1:51" ht="20.100000000000001" customHeight="1">
      <c r="A22" s="46" t="s">
        <v>44</v>
      </c>
      <c r="B22" s="18">
        <v>37</v>
      </c>
      <c r="C22" s="44">
        <v>4074.7900000000009</v>
      </c>
      <c r="D22" s="85">
        <v>3230.64</v>
      </c>
      <c r="E22" s="87">
        <f t="shared" si="0"/>
        <v>79.283594982808907</v>
      </c>
      <c r="F22" s="60">
        <v>252.33</v>
      </c>
      <c r="G22" s="29">
        <f t="shared" si="1"/>
        <v>7.8105267067825572</v>
      </c>
      <c r="H22" s="18">
        <v>14</v>
      </c>
      <c r="I22" s="29">
        <f t="shared" si="2"/>
        <v>5.5482899377798915</v>
      </c>
      <c r="J22" s="18">
        <v>96.5</v>
      </c>
      <c r="K22" s="37">
        <f t="shared" si="3"/>
        <v>38.243569928268535</v>
      </c>
      <c r="L22" s="62">
        <v>2033.25</v>
      </c>
      <c r="M22" s="29">
        <f t="shared" si="4"/>
        <v>62.936446029269746</v>
      </c>
      <c r="N22" s="18">
        <v>460.84</v>
      </c>
      <c r="O22" s="29">
        <f t="shared" si="5"/>
        <v>22.665191196360503</v>
      </c>
      <c r="P22" s="18">
        <v>211.93</v>
      </c>
      <c r="Q22" s="41">
        <f t="shared" si="6"/>
        <v>10.423214066150251</v>
      </c>
      <c r="R22" s="64">
        <v>945.06</v>
      </c>
      <c r="S22" s="29">
        <f t="shared" si="7"/>
        <v>29.2530272639477</v>
      </c>
      <c r="T22" s="12">
        <v>174.20000000000002</v>
      </c>
      <c r="U22" s="29">
        <f t="shared" si="8"/>
        <v>18.432692104205024</v>
      </c>
      <c r="V22" s="12">
        <v>43</v>
      </c>
      <c r="W22" s="29">
        <f t="shared" si="9"/>
        <v>4.5499756629208727</v>
      </c>
      <c r="X22" s="1"/>
      <c r="Y22" s="1"/>
    </row>
    <row r="23" spans="1:51" ht="20.100000000000001" customHeight="1">
      <c r="A23" s="45" t="s">
        <v>45</v>
      </c>
      <c r="B23" s="18">
        <v>108</v>
      </c>
      <c r="C23" s="44">
        <v>12742.916999999999</v>
      </c>
      <c r="D23" s="85">
        <v>9317.4069999999992</v>
      </c>
      <c r="E23" s="87">
        <f t="shared" si="0"/>
        <v>73.118321338826902</v>
      </c>
      <c r="F23" s="60">
        <v>560.65700000000015</v>
      </c>
      <c r="G23" s="29">
        <f t="shared" si="1"/>
        <v>6.0173071756981331</v>
      </c>
      <c r="H23" s="18">
        <v>97.3</v>
      </c>
      <c r="I23" s="29">
        <f t="shared" si="2"/>
        <v>17.354639289262412</v>
      </c>
      <c r="J23" s="18">
        <v>164</v>
      </c>
      <c r="K23" s="37">
        <f t="shared" si="3"/>
        <v>29.251396129897593</v>
      </c>
      <c r="L23" s="62">
        <v>6507.023000000001</v>
      </c>
      <c r="M23" s="29">
        <f t="shared" si="4"/>
        <v>69.837273395913712</v>
      </c>
      <c r="N23" s="18">
        <v>1809.4669999999999</v>
      </c>
      <c r="O23" s="29">
        <f t="shared" si="5"/>
        <v>27.807908470586312</v>
      </c>
      <c r="P23" s="18">
        <v>433.4</v>
      </c>
      <c r="Q23" s="41">
        <f t="shared" si="6"/>
        <v>6.660495898047385</v>
      </c>
      <c r="R23" s="64">
        <v>2249.7270000000003</v>
      </c>
      <c r="S23" s="29">
        <f t="shared" si="7"/>
        <v>24.14541942838818</v>
      </c>
      <c r="T23" s="12">
        <v>426.6</v>
      </c>
      <c r="U23" s="29">
        <f t="shared" si="8"/>
        <v>18.962300759158776</v>
      </c>
      <c r="V23" s="12">
        <v>27.4</v>
      </c>
      <c r="W23" s="29">
        <f t="shared" si="9"/>
        <v>1.2179255527448438</v>
      </c>
      <c r="X23" s="1"/>
      <c r="Y23" s="1"/>
    </row>
    <row r="24" spans="1:51" s="2" customFormat="1" ht="20.100000000000001" customHeight="1" thickBot="1">
      <c r="A24" s="46" t="s">
        <v>46</v>
      </c>
      <c r="B24" s="32">
        <v>12</v>
      </c>
      <c r="C24" s="18">
        <v>831.18</v>
      </c>
      <c r="D24" s="85">
        <v>600.13</v>
      </c>
      <c r="E24" s="87">
        <f t="shared" si="0"/>
        <v>72.202170408335149</v>
      </c>
      <c r="F24" s="60">
        <v>56.13</v>
      </c>
      <c r="G24" s="29">
        <f t="shared" si="1"/>
        <v>9.3529735224034791</v>
      </c>
      <c r="H24" s="18">
        <v>18</v>
      </c>
      <c r="I24" s="29">
        <f t="shared" si="2"/>
        <v>32.068412613575624</v>
      </c>
      <c r="J24" s="18">
        <v>4</v>
      </c>
      <c r="K24" s="37">
        <f t="shared" si="3"/>
        <v>7.126313914127917</v>
      </c>
      <c r="L24" s="62">
        <v>382.39</v>
      </c>
      <c r="M24" s="29">
        <f t="shared" si="4"/>
        <v>63.71786113008848</v>
      </c>
      <c r="N24" s="18">
        <v>131.37</v>
      </c>
      <c r="O24" s="29">
        <f t="shared" si="5"/>
        <v>34.35497790214179</v>
      </c>
      <c r="P24" s="18">
        <v>15</v>
      </c>
      <c r="Q24" s="41">
        <f t="shared" si="6"/>
        <v>3.9226967232406706</v>
      </c>
      <c r="R24" s="64">
        <v>166.74</v>
      </c>
      <c r="S24" s="29">
        <f t="shared" si="7"/>
        <v>27.783980137636849</v>
      </c>
      <c r="T24" s="12">
        <v>40</v>
      </c>
      <c r="U24" s="29">
        <f t="shared" si="8"/>
        <v>23.989444644356482</v>
      </c>
      <c r="V24" s="12">
        <v>3</v>
      </c>
      <c r="W24" s="29">
        <f t="shared" si="9"/>
        <v>1.7992083483267363</v>
      </c>
      <c r="X24" s="15"/>
      <c r="Y24" s="1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23.25" customHeight="1">
      <c r="A25" s="82" t="s">
        <v>59</v>
      </c>
      <c r="B25" s="10"/>
      <c r="C25" s="10"/>
      <c r="D25" s="10"/>
      <c r="E25" s="10"/>
      <c r="F25" s="11"/>
      <c r="G25" s="11"/>
      <c r="H25" s="13"/>
      <c r="I25" s="13"/>
      <c r="J25" s="13"/>
      <c r="K25" s="13"/>
      <c r="L25" s="11"/>
      <c r="M25" s="11"/>
      <c r="N25" s="10"/>
      <c r="O25" s="10"/>
      <c r="P25" s="11"/>
      <c r="Q25" s="11"/>
      <c r="R25" s="11"/>
      <c r="S25" s="11"/>
      <c r="T25" s="10"/>
      <c r="U25" s="10"/>
    </row>
    <row r="26" spans="1:51" ht="27" customHeight="1">
      <c r="A26" s="10" t="s">
        <v>10</v>
      </c>
      <c r="B26" s="10"/>
      <c r="C26" s="10"/>
      <c r="D26" s="10"/>
      <c r="E26" s="10"/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4"/>
      <c r="Q26" s="14"/>
      <c r="R26" s="11"/>
      <c r="S26" s="11"/>
      <c r="T26" s="10"/>
      <c r="U26" s="10"/>
    </row>
    <row r="27" spans="1:51">
      <c r="A27" s="16"/>
      <c r="B27" s="1"/>
    </row>
    <row r="28" spans="1:51">
      <c r="A28" s="16"/>
      <c r="B28" s="1"/>
    </row>
    <row r="29" spans="1:51">
      <c r="A29" s="16"/>
      <c r="B29" s="1"/>
    </row>
    <row r="30" spans="1:51">
      <c r="A30" s="16"/>
      <c r="B30" s="1"/>
    </row>
    <row r="31" spans="1:51">
      <c r="A31" s="16"/>
      <c r="B31" s="1"/>
    </row>
    <row r="32" spans="1:51">
      <c r="A32" s="16"/>
      <c r="B32" s="1"/>
    </row>
    <row r="33" spans="1:2">
      <c r="A33" s="16"/>
      <c r="B33" s="1"/>
    </row>
    <row r="34" spans="1:2">
      <c r="A34" s="16"/>
      <c r="B34" s="1"/>
    </row>
    <row r="35" spans="1:2">
      <c r="A35" s="16"/>
      <c r="B35" s="1"/>
    </row>
    <row r="36" spans="1:2">
      <c r="A36" s="16"/>
      <c r="B36" s="1"/>
    </row>
    <row r="37" spans="1:2">
      <c r="A37" s="16"/>
      <c r="B37" s="1"/>
    </row>
    <row r="38" spans="1:2">
      <c r="A38" s="16"/>
      <c r="B38" s="1"/>
    </row>
    <row r="39" spans="1:2">
      <c r="A39" s="16"/>
      <c r="B39" s="17"/>
    </row>
    <row r="40" spans="1:2">
      <c r="B40"/>
    </row>
    <row r="41" spans="1:2">
      <c r="B41"/>
    </row>
    <row r="42" spans="1:2">
      <c r="B42"/>
    </row>
    <row r="43" spans="1:2">
      <c r="B43"/>
    </row>
    <row r="44" spans="1:2">
      <c r="B44"/>
    </row>
    <row r="45" spans="1:2">
      <c r="B45"/>
    </row>
    <row r="46" spans="1:2">
      <c r="B46"/>
    </row>
    <row r="47" spans="1:2">
      <c r="B47"/>
    </row>
    <row r="48" spans="1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  <row r="641" spans="2:2">
      <c r="B641"/>
    </row>
    <row r="642" spans="2:2">
      <c r="B642"/>
    </row>
    <row r="643" spans="2:2">
      <c r="B643"/>
    </row>
    <row r="644" spans="2:2">
      <c r="B644"/>
    </row>
    <row r="645" spans="2:2">
      <c r="B645"/>
    </row>
    <row r="646" spans="2:2">
      <c r="B646"/>
    </row>
    <row r="647" spans="2:2">
      <c r="B647"/>
    </row>
    <row r="648" spans="2:2">
      <c r="B648"/>
    </row>
    <row r="649" spans="2:2">
      <c r="B649"/>
    </row>
    <row r="650" spans="2:2">
      <c r="B650"/>
    </row>
    <row r="651" spans="2:2">
      <c r="B651"/>
    </row>
    <row r="652" spans="2:2">
      <c r="B652"/>
    </row>
    <row r="653" spans="2:2">
      <c r="B653"/>
    </row>
    <row r="654" spans="2:2">
      <c r="B654"/>
    </row>
    <row r="655" spans="2:2">
      <c r="B655"/>
    </row>
    <row r="656" spans="2:2">
      <c r="B656"/>
    </row>
    <row r="657" spans="2:2">
      <c r="B657"/>
    </row>
    <row r="658" spans="2:2">
      <c r="B658"/>
    </row>
    <row r="659" spans="2:2">
      <c r="B659"/>
    </row>
    <row r="660" spans="2:2">
      <c r="B660"/>
    </row>
    <row r="661" spans="2:2">
      <c r="B661"/>
    </row>
    <row r="662" spans="2:2">
      <c r="B662"/>
    </row>
    <row r="663" spans="2:2">
      <c r="B663"/>
    </row>
    <row r="664" spans="2:2">
      <c r="B664"/>
    </row>
    <row r="665" spans="2:2">
      <c r="B665"/>
    </row>
    <row r="666" spans="2:2">
      <c r="B666"/>
    </row>
    <row r="667" spans="2:2">
      <c r="B667"/>
    </row>
    <row r="668" spans="2:2">
      <c r="B668"/>
    </row>
    <row r="669" spans="2:2">
      <c r="B669"/>
    </row>
    <row r="670" spans="2:2">
      <c r="B670"/>
    </row>
    <row r="671" spans="2:2">
      <c r="B671"/>
    </row>
    <row r="672" spans="2:2">
      <c r="B672"/>
    </row>
    <row r="673" spans="2:2">
      <c r="B673"/>
    </row>
    <row r="674" spans="2:2">
      <c r="B674"/>
    </row>
    <row r="675" spans="2:2">
      <c r="B675"/>
    </row>
    <row r="676" spans="2:2">
      <c r="B676"/>
    </row>
    <row r="677" spans="2:2">
      <c r="B677"/>
    </row>
    <row r="678" spans="2:2">
      <c r="B678"/>
    </row>
    <row r="679" spans="2:2">
      <c r="B679"/>
    </row>
    <row r="680" spans="2:2">
      <c r="B680"/>
    </row>
    <row r="681" spans="2:2">
      <c r="B681"/>
    </row>
    <row r="682" spans="2:2">
      <c r="B682"/>
    </row>
    <row r="683" spans="2:2">
      <c r="B683"/>
    </row>
    <row r="684" spans="2:2">
      <c r="B684"/>
    </row>
    <row r="685" spans="2:2">
      <c r="B685"/>
    </row>
    <row r="686" spans="2:2">
      <c r="B686"/>
    </row>
    <row r="687" spans="2:2">
      <c r="B687"/>
    </row>
    <row r="688" spans="2:2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  <row r="827" spans="2:2">
      <c r="B827"/>
    </row>
    <row r="828" spans="2:2">
      <c r="B828"/>
    </row>
    <row r="829" spans="2:2">
      <c r="B829"/>
    </row>
    <row r="830" spans="2:2">
      <c r="B830"/>
    </row>
    <row r="831" spans="2:2">
      <c r="B831"/>
    </row>
    <row r="832" spans="2:2">
      <c r="B832"/>
    </row>
    <row r="833" spans="2:2">
      <c r="B833"/>
    </row>
    <row r="834" spans="2:2">
      <c r="B834"/>
    </row>
    <row r="835" spans="2:2">
      <c r="B835"/>
    </row>
    <row r="836" spans="2:2">
      <c r="B836"/>
    </row>
    <row r="837" spans="2:2">
      <c r="B837"/>
    </row>
    <row r="838" spans="2:2">
      <c r="B838"/>
    </row>
    <row r="839" spans="2:2">
      <c r="B839"/>
    </row>
    <row r="840" spans="2:2">
      <c r="B840"/>
    </row>
    <row r="841" spans="2:2">
      <c r="B841"/>
    </row>
    <row r="842" spans="2:2">
      <c r="B842"/>
    </row>
    <row r="843" spans="2:2">
      <c r="B843"/>
    </row>
    <row r="844" spans="2:2">
      <c r="B844"/>
    </row>
    <row r="845" spans="2:2">
      <c r="B845"/>
    </row>
    <row r="846" spans="2:2">
      <c r="B846"/>
    </row>
    <row r="847" spans="2:2">
      <c r="B847"/>
    </row>
    <row r="848" spans="2:2">
      <c r="B848"/>
    </row>
    <row r="849" spans="2:2">
      <c r="B849"/>
    </row>
    <row r="850" spans="2:2">
      <c r="B850"/>
    </row>
    <row r="851" spans="2:2">
      <c r="B851"/>
    </row>
    <row r="852" spans="2:2">
      <c r="B852"/>
    </row>
    <row r="853" spans="2:2">
      <c r="B853"/>
    </row>
    <row r="854" spans="2:2">
      <c r="B854"/>
    </row>
    <row r="855" spans="2:2">
      <c r="B855"/>
    </row>
    <row r="856" spans="2:2">
      <c r="B856"/>
    </row>
    <row r="857" spans="2:2">
      <c r="B857"/>
    </row>
    <row r="858" spans="2:2">
      <c r="B858"/>
    </row>
    <row r="859" spans="2:2">
      <c r="B859"/>
    </row>
    <row r="860" spans="2:2">
      <c r="B860"/>
    </row>
    <row r="861" spans="2:2">
      <c r="B861"/>
    </row>
    <row r="862" spans="2:2">
      <c r="B862"/>
    </row>
    <row r="863" spans="2:2">
      <c r="B863"/>
    </row>
    <row r="864" spans="2:2">
      <c r="B864"/>
    </row>
    <row r="865" spans="2:2">
      <c r="B865"/>
    </row>
    <row r="866" spans="2:2">
      <c r="B866"/>
    </row>
    <row r="867" spans="2:2">
      <c r="B867"/>
    </row>
    <row r="868" spans="2:2">
      <c r="B868"/>
    </row>
    <row r="869" spans="2:2">
      <c r="B869"/>
    </row>
    <row r="870" spans="2:2">
      <c r="B870"/>
    </row>
    <row r="871" spans="2:2">
      <c r="B871"/>
    </row>
    <row r="872" spans="2:2">
      <c r="B872"/>
    </row>
    <row r="873" spans="2:2">
      <c r="B873"/>
    </row>
    <row r="874" spans="2:2">
      <c r="B874"/>
    </row>
    <row r="875" spans="2:2">
      <c r="B875"/>
    </row>
    <row r="876" spans="2:2">
      <c r="B876"/>
    </row>
    <row r="877" spans="2:2">
      <c r="B877"/>
    </row>
    <row r="878" spans="2:2">
      <c r="B878"/>
    </row>
    <row r="879" spans="2:2">
      <c r="B879"/>
    </row>
    <row r="880" spans="2:2">
      <c r="B880"/>
    </row>
    <row r="881" spans="2:2">
      <c r="B881"/>
    </row>
    <row r="882" spans="2:2">
      <c r="B882"/>
    </row>
    <row r="883" spans="2:2">
      <c r="B883"/>
    </row>
    <row r="884" spans="2:2">
      <c r="B884"/>
    </row>
    <row r="885" spans="2:2">
      <c r="B885"/>
    </row>
    <row r="886" spans="2:2">
      <c r="B886"/>
    </row>
    <row r="887" spans="2:2">
      <c r="B887"/>
    </row>
    <row r="888" spans="2:2">
      <c r="B888"/>
    </row>
    <row r="889" spans="2:2">
      <c r="B889"/>
    </row>
    <row r="890" spans="2:2">
      <c r="B890"/>
    </row>
    <row r="891" spans="2:2">
      <c r="B891"/>
    </row>
    <row r="892" spans="2:2">
      <c r="B892"/>
    </row>
    <row r="893" spans="2:2">
      <c r="B893"/>
    </row>
    <row r="894" spans="2:2">
      <c r="B894"/>
    </row>
    <row r="895" spans="2:2">
      <c r="B895"/>
    </row>
    <row r="896" spans="2:2">
      <c r="B896"/>
    </row>
    <row r="897" spans="2:2">
      <c r="B897"/>
    </row>
    <row r="898" spans="2:2">
      <c r="B898"/>
    </row>
    <row r="899" spans="2:2">
      <c r="B899"/>
    </row>
    <row r="900" spans="2:2">
      <c r="B900"/>
    </row>
    <row r="901" spans="2:2">
      <c r="B901"/>
    </row>
    <row r="902" spans="2:2">
      <c r="B902"/>
    </row>
    <row r="903" spans="2:2">
      <c r="B903"/>
    </row>
    <row r="904" spans="2:2">
      <c r="B904"/>
    </row>
    <row r="905" spans="2:2">
      <c r="B905"/>
    </row>
    <row r="906" spans="2:2">
      <c r="B906"/>
    </row>
    <row r="907" spans="2:2">
      <c r="B907"/>
    </row>
    <row r="908" spans="2:2">
      <c r="B908"/>
    </row>
    <row r="909" spans="2:2">
      <c r="B909"/>
    </row>
    <row r="910" spans="2:2">
      <c r="B910"/>
    </row>
    <row r="911" spans="2:2">
      <c r="B911"/>
    </row>
    <row r="912" spans="2:2">
      <c r="B912"/>
    </row>
    <row r="913" spans="2:2">
      <c r="B913"/>
    </row>
    <row r="914" spans="2:2">
      <c r="B914"/>
    </row>
    <row r="915" spans="2:2">
      <c r="B915"/>
    </row>
    <row r="916" spans="2:2">
      <c r="B916"/>
    </row>
    <row r="917" spans="2:2">
      <c r="B917"/>
    </row>
    <row r="918" spans="2:2">
      <c r="B918"/>
    </row>
    <row r="919" spans="2:2">
      <c r="B919"/>
    </row>
    <row r="920" spans="2:2">
      <c r="B920"/>
    </row>
    <row r="921" spans="2:2">
      <c r="B921"/>
    </row>
    <row r="922" spans="2:2">
      <c r="B922"/>
    </row>
    <row r="923" spans="2:2">
      <c r="B923"/>
    </row>
    <row r="924" spans="2:2">
      <c r="B924"/>
    </row>
    <row r="925" spans="2:2">
      <c r="B925"/>
    </row>
    <row r="926" spans="2:2">
      <c r="B926"/>
    </row>
    <row r="927" spans="2:2">
      <c r="B927"/>
    </row>
    <row r="928" spans="2:2">
      <c r="B928"/>
    </row>
    <row r="929" spans="2:2">
      <c r="B929"/>
    </row>
    <row r="930" spans="2:2">
      <c r="B930"/>
    </row>
    <row r="931" spans="2:2">
      <c r="B931"/>
    </row>
    <row r="932" spans="2:2">
      <c r="B932"/>
    </row>
    <row r="933" spans="2:2">
      <c r="B933"/>
    </row>
    <row r="934" spans="2:2">
      <c r="B934"/>
    </row>
    <row r="935" spans="2:2">
      <c r="B935"/>
    </row>
    <row r="936" spans="2:2">
      <c r="B936"/>
    </row>
    <row r="937" spans="2:2">
      <c r="B937"/>
    </row>
    <row r="938" spans="2:2">
      <c r="B938"/>
    </row>
    <row r="939" spans="2:2">
      <c r="B939"/>
    </row>
    <row r="940" spans="2:2">
      <c r="B940"/>
    </row>
    <row r="941" spans="2:2">
      <c r="B941"/>
    </row>
    <row r="942" spans="2:2">
      <c r="B942"/>
    </row>
    <row r="943" spans="2:2">
      <c r="B943"/>
    </row>
    <row r="944" spans="2:2">
      <c r="B944"/>
    </row>
    <row r="945" spans="2:2">
      <c r="B945"/>
    </row>
    <row r="946" spans="2:2">
      <c r="B946"/>
    </row>
    <row r="947" spans="2:2">
      <c r="B947"/>
    </row>
    <row r="948" spans="2:2">
      <c r="B948"/>
    </row>
    <row r="949" spans="2:2">
      <c r="B949"/>
    </row>
    <row r="950" spans="2:2">
      <c r="B950"/>
    </row>
    <row r="951" spans="2:2">
      <c r="B951"/>
    </row>
    <row r="952" spans="2:2">
      <c r="B952"/>
    </row>
    <row r="953" spans="2:2">
      <c r="B953"/>
    </row>
    <row r="954" spans="2:2">
      <c r="B954"/>
    </row>
    <row r="955" spans="2:2">
      <c r="B955"/>
    </row>
    <row r="956" spans="2:2">
      <c r="B956"/>
    </row>
    <row r="957" spans="2:2">
      <c r="B957"/>
    </row>
    <row r="958" spans="2:2">
      <c r="B958"/>
    </row>
    <row r="959" spans="2:2">
      <c r="B959"/>
    </row>
    <row r="960" spans="2:2">
      <c r="B960"/>
    </row>
    <row r="961" spans="2:2">
      <c r="B961"/>
    </row>
    <row r="962" spans="2:2">
      <c r="B962"/>
    </row>
    <row r="963" spans="2:2">
      <c r="B963"/>
    </row>
    <row r="964" spans="2:2">
      <c r="B964"/>
    </row>
    <row r="965" spans="2:2">
      <c r="B965"/>
    </row>
    <row r="966" spans="2:2">
      <c r="B966"/>
    </row>
    <row r="967" spans="2:2">
      <c r="B967"/>
    </row>
    <row r="968" spans="2:2">
      <c r="B968"/>
    </row>
    <row r="969" spans="2:2">
      <c r="B969"/>
    </row>
    <row r="970" spans="2:2">
      <c r="B970"/>
    </row>
    <row r="971" spans="2:2">
      <c r="B971"/>
    </row>
    <row r="972" spans="2:2">
      <c r="B972"/>
    </row>
    <row r="973" spans="2:2">
      <c r="B973"/>
    </row>
    <row r="974" spans="2:2">
      <c r="B974"/>
    </row>
    <row r="975" spans="2:2">
      <c r="B975"/>
    </row>
    <row r="976" spans="2:2">
      <c r="B976"/>
    </row>
    <row r="977" spans="2:2">
      <c r="B977"/>
    </row>
    <row r="978" spans="2:2">
      <c r="B978"/>
    </row>
    <row r="979" spans="2:2">
      <c r="B979"/>
    </row>
    <row r="980" spans="2:2">
      <c r="B980"/>
    </row>
    <row r="981" spans="2:2">
      <c r="B981"/>
    </row>
    <row r="982" spans="2:2">
      <c r="B982"/>
    </row>
    <row r="983" spans="2:2">
      <c r="B983"/>
    </row>
    <row r="984" spans="2:2">
      <c r="B984"/>
    </row>
    <row r="985" spans="2:2">
      <c r="B985"/>
    </row>
    <row r="986" spans="2:2">
      <c r="B986"/>
    </row>
    <row r="987" spans="2:2">
      <c r="B987"/>
    </row>
    <row r="988" spans="2:2">
      <c r="B988"/>
    </row>
    <row r="989" spans="2:2">
      <c r="B989"/>
    </row>
    <row r="990" spans="2:2">
      <c r="B990"/>
    </row>
    <row r="991" spans="2:2">
      <c r="B991"/>
    </row>
    <row r="992" spans="2:2">
      <c r="B992"/>
    </row>
    <row r="993" spans="2:2">
      <c r="B993"/>
    </row>
    <row r="994" spans="2:2">
      <c r="B994"/>
    </row>
    <row r="995" spans="2:2">
      <c r="B995"/>
    </row>
    <row r="996" spans="2:2">
      <c r="B996"/>
    </row>
    <row r="997" spans="2:2">
      <c r="B997"/>
    </row>
    <row r="998" spans="2:2">
      <c r="B998"/>
    </row>
    <row r="999" spans="2:2">
      <c r="B999"/>
    </row>
    <row r="1000" spans="2:2">
      <c r="B1000"/>
    </row>
    <row r="1001" spans="2:2">
      <c r="B1001"/>
    </row>
    <row r="1002" spans="2:2">
      <c r="B1002"/>
    </row>
    <row r="1003" spans="2:2">
      <c r="B1003"/>
    </row>
    <row r="1004" spans="2:2">
      <c r="B1004"/>
    </row>
    <row r="1005" spans="2:2">
      <c r="B1005"/>
    </row>
    <row r="1006" spans="2:2">
      <c r="B1006"/>
    </row>
    <row r="1007" spans="2:2">
      <c r="B1007"/>
    </row>
    <row r="1008" spans="2:2">
      <c r="B1008"/>
    </row>
    <row r="1009" spans="2:2">
      <c r="B1009"/>
    </row>
    <row r="1010" spans="2:2">
      <c r="B1010"/>
    </row>
    <row r="1011" spans="2:2">
      <c r="B1011"/>
    </row>
    <row r="1012" spans="2:2">
      <c r="B1012"/>
    </row>
    <row r="1013" spans="2:2">
      <c r="B1013"/>
    </row>
    <row r="1014" spans="2:2">
      <c r="B1014"/>
    </row>
    <row r="1015" spans="2:2">
      <c r="B1015"/>
    </row>
    <row r="1016" spans="2:2">
      <c r="B1016"/>
    </row>
    <row r="1017" spans="2:2">
      <c r="B1017"/>
    </row>
    <row r="1018" spans="2:2">
      <c r="B1018"/>
    </row>
    <row r="1019" spans="2:2">
      <c r="B1019"/>
    </row>
    <row r="1020" spans="2:2">
      <c r="B1020"/>
    </row>
    <row r="1021" spans="2:2">
      <c r="B1021"/>
    </row>
    <row r="1022" spans="2:2">
      <c r="B1022"/>
    </row>
    <row r="1023" spans="2:2">
      <c r="B1023"/>
    </row>
    <row r="1024" spans="2:2">
      <c r="B1024"/>
    </row>
    <row r="1025" spans="2:2">
      <c r="B1025"/>
    </row>
    <row r="1026" spans="2:2">
      <c r="B1026"/>
    </row>
    <row r="1027" spans="2:2">
      <c r="B1027"/>
    </row>
    <row r="1028" spans="2:2">
      <c r="B1028"/>
    </row>
    <row r="1029" spans="2:2">
      <c r="B1029"/>
    </row>
    <row r="1030" spans="2:2">
      <c r="B1030"/>
    </row>
    <row r="1031" spans="2:2">
      <c r="B1031"/>
    </row>
    <row r="1032" spans="2:2">
      <c r="B1032"/>
    </row>
    <row r="1033" spans="2:2">
      <c r="B1033"/>
    </row>
    <row r="1034" spans="2:2">
      <c r="B1034"/>
    </row>
    <row r="1035" spans="2:2">
      <c r="B1035"/>
    </row>
    <row r="1036" spans="2:2">
      <c r="B1036"/>
    </row>
    <row r="1037" spans="2:2">
      <c r="B1037"/>
    </row>
    <row r="1038" spans="2:2">
      <c r="B1038"/>
    </row>
    <row r="1039" spans="2:2">
      <c r="B1039"/>
    </row>
    <row r="1040" spans="2:2">
      <c r="B1040"/>
    </row>
    <row r="1041" spans="2:2">
      <c r="B1041"/>
    </row>
    <row r="1042" spans="2:2">
      <c r="B1042"/>
    </row>
    <row r="1043" spans="2:2">
      <c r="B1043"/>
    </row>
    <row r="1044" spans="2:2">
      <c r="B1044"/>
    </row>
    <row r="1045" spans="2:2">
      <c r="B1045"/>
    </row>
    <row r="1046" spans="2:2">
      <c r="B1046"/>
    </row>
    <row r="1047" spans="2:2">
      <c r="B1047"/>
    </row>
    <row r="1048" spans="2:2">
      <c r="B1048"/>
    </row>
    <row r="1049" spans="2:2">
      <c r="B1049"/>
    </row>
    <row r="1050" spans="2:2">
      <c r="B1050"/>
    </row>
    <row r="1051" spans="2:2">
      <c r="B1051"/>
    </row>
    <row r="1052" spans="2:2">
      <c r="B1052"/>
    </row>
    <row r="1053" spans="2:2">
      <c r="B1053"/>
    </row>
    <row r="1054" spans="2:2">
      <c r="B1054"/>
    </row>
    <row r="1055" spans="2:2">
      <c r="B1055"/>
    </row>
    <row r="1056" spans="2:2">
      <c r="B1056"/>
    </row>
    <row r="1057" spans="2:2">
      <c r="B1057"/>
    </row>
    <row r="1058" spans="2:2">
      <c r="B1058"/>
    </row>
    <row r="1059" spans="2:2">
      <c r="B1059"/>
    </row>
    <row r="1060" spans="2:2">
      <c r="B1060"/>
    </row>
    <row r="1061" spans="2:2">
      <c r="B1061"/>
    </row>
    <row r="1062" spans="2:2">
      <c r="B1062"/>
    </row>
    <row r="1063" spans="2:2">
      <c r="B1063"/>
    </row>
    <row r="1064" spans="2:2">
      <c r="B1064"/>
    </row>
    <row r="1065" spans="2:2">
      <c r="B1065"/>
    </row>
    <row r="1066" spans="2:2">
      <c r="B1066"/>
    </row>
    <row r="1067" spans="2:2">
      <c r="B1067"/>
    </row>
    <row r="1068" spans="2:2">
      <c r="B1068"/>
    </row>
    <row r="1069" spans="2:2">
      <c r="B1069"/>
    </row>
    <row r="1070" spans="2:2">
      <c r="B1070"/>
    </row>
    <row r="1071" spans="2:2">
      <c r="B1071"/>
    </row>
    <row r="1072" spans="2:2">
      <c r="B1072"/>
    </row>
    <row r="1073" spans="2:2">
      <c r="B1073"/>
    </row>
    <row r="1074" spans="2:2">
      <c r="B1074"/>
    </row>
    <row r="1075" spans="2:2">
      <c r="B1075"/>
    </row>
    <row r="1076" spans="2:2">
      <c r="B1076"/>
    </row>
    <row r="1077" spans="2:2">
      <c r="B1077"/>
    </row>
    <row r="1078" spans="2:2">
      <c r="B1078"/>
    </row>
    <row r="1079" spans="2:2">
      <c r="B1079"/>
    </row>
    <row r="1080" spans="2:2">
      <c r="B1080"/>
    </row>
    <row r="1081" spans="2:2">
      <c r="B1081"/>
    </row>
    <row r="1082" spans="2:2">
      <c r="B1082"/>
    </row>
    <row r="1083" spans="2:2">
      <c r="B1083"/>
    </row>
    <row r="1084" spans="2:2">
      <c r="B1084"/>
    </row>
    <row r="1085" spans="2:2">
      <c r="B1085"/>
    </row>
    <row r="1086" spans="2:2">
      <c r="B1086"/>
    </row>
    <row r="1087" spans="2:2">
      <c r="B1087"/>
    </row>
    <row r="1088" spans="2:2">
      <c r="B1088"/>
    </row>
    <row r="1089" spans="2:2">
      <c r="B1089"/>
    </row>
    <row r="1090" spans="2:2">
      <c r="B1090"/>
    </row>
    <row r="1091" spans="2:2">
      <c r="B1091"/>
    </row>
    <row r="1092" spans="2:2">
      <c r="B1092"/>
    </row>
    <row r="1093" spans="2:2">
      <c r="B1093"/>
    </row>
    <row r="1094" spans="2:2">
      <c r="B1094"/>
    </row>
    <row r="1095" spans="2:2">
      <c r="B1095"/>
    </row>
    <row r="1096" spans="2:2">
      <c r="B1096"/>
    </row>
    <row r="1097" spans="2:2">
      <c r="B1097"/>
    </row>
    <row r="1098" spans="2:2">
      <c r="B1098"/>
    </row>
    <row r="1099" spans="2:2">
      <c r="B1099"/>
    </row>
    <row r="1100" spans="2:2">
      <c r="B1100"/>
    </row>
    <row r="1101" spans="2:2">
      <c r="B1101"/>
    </row>
    <row r="1102" spans="2:2">
      <c r="B1102"/>
    </row>
    <row r="1103" spans="2:2">
      <c r="B1103"/>
    </row>
    <row r="1104" spans="2:2">
      <c r="B1104"/>
    </row>
    <row r="1105" spans="2:2">
      <c r="B1105"/>
    </row>
    <row r="1106" spans="2:2">
      <c r="B1106"/>
    </row>
    <row r="1107" spans="2:2">
      <c r="B1107"/>
    </row>
    <row r="1108" spans="2:2">
      <c r="B1108"/>
    </row>
    <row r="1109" spans="2:2">
      <c r="B1109"/>
    </row>
    <row r="1110" spans="2:2">
      <c r="B1110"/>
    </row>
    <row r="1111" spans="2:2">
      <c r="B1111"/>
    </row>
    <row r="1112" spans="2:2">
      <c r="B1112"/>
    </row>
    <row r="1113" spans="2:2">
      <c r="B1113"/>
    </row>
    <row r="1114" spans="2:2">
      <c r="B1114"/>
    </row>
    <row r="1115" spans="2:2">
      <c r="B1115"/>
    </row>
    <row r="1116" spans="2:2">
      <c r="B1116"/>
    </row>
    <row r="1117" spans="2:2">
      <c r="B1117"/>
    </row>
    <row r="1118" spans="2:2">
      <c r="B1118"/>
    </row>
    <row r="1119" spans="2:2">
      <c r="B1119"/>
    </row>
    <row r="1120" spans="2:2">
      <c r="B1120"/>
    </row>
    <row r="1121" spans="2:2">
      <c r="B1121"/>
    </row>
    <row r="1122" spans="2:2">
      <c r="B1122"/>
    </row>
    <row r="1123" spans="2:2">
      <c r="B1123"/>
    </row>
    <row r="1124" spans="2:2">
      <c r="B1124"/>
    </row>
    <row r="1125" spans="2:2">
      <c r="B1125"/>
    </row>
    <row r="1126" spans="2:2">
      <c r="B1126"/>
    </row>
    <row r="1127" spans="2:2">
      <c r="B1127"/>
    </row>
    <row r="1128" spans="2:2">
      <c r="B1128"/>
    </row>
    <row r="1129" spans="2:2">
      <c r="B1129"/>
    </row>
    <row r="1130" spans="2:2">
      <c r="B1130"/>
    </row>
    <row r="1131" spans="2:2">
      <c r="B1131"/>
    </row>
    <row r="1132" spans="2:2">
      <c r="B1132"/>
    </row>
    <row r="1133" spans="2:2">
      <c r="B1133"/>
    </row>
    <row r="1134" spans="2:2">
      <c r="B1134"/>
    </row>
    <row r="1135" spans="2:2">
      <c r="B1135"/>
    </row>
    <row r="1136" spans="2:2">
      <c r="B1136"/>
    </row>
    <row r="1137" spans="2:2">
      <c r="B1137"/>
    </row>
    <row r="1138" spans="2:2">
      <c r="B1138"/>
    </row>
    <row r="1139" spans="2:2">
      <c r="B1139"/>
    </row>
    <row r="1140" spans="2:2">
      <c r="B1140"/>
    </row>
    <row r="1141" spans="2:2">
      <c r="B1141"/>
    </row>
    <row r="1142" spans="2:2">
      <c r="B1142"/>
    </row>
    <row r="1143" spans="2:2">
      <c r="B1143"/>
    </row>
    <row r="1144" spans="2:2">
      <c r="B1144"/>
    </row>
    <row r="1145" spans="2:2">
      <c r="B1145"/>
    </row>
    <row r="1146" spans="2:2">
      <c r="B1146"/>
    </row>
    <row r="1147" spans="2:2">
      <c r="B1147"/>
    </row>
    <row r="1148" spans="2:2">
      <c r="B1148"/>
    </row>
    <row r="1149" spans="2:2">
      <c r="B1149"/>
    </row>
    <row r="1150" spans="2:2">
      <c r="B1150"/>
    </row>
    <row r="1151" spans="2:2">
      <c r="B1151"/>
    </row>
    <row r="1152" spans="2:2">
      <c r="B1152"/>
    </row>
    <row r="1153" spans="2:2">
      <c r="B1153"/>
    </row>
    <row r="1154" spans="2:2">
      <c r="B1154"/>
    </row>
    <row r="1155" spans="2:2">
      <c r="B1155"/>
    </row>
    <row r="1156" spans="2:2">
      <c r="B1156"/>
    </row>
    <row r="1157" spans="2:2">
      <c r="B1157"/>
    </row>
    <row r="1158" spans="2:2">
      <c r="B1158"/>
    </row>
    <row r="1159" spans="2:2">
      <c r="B1159"/>
    </row>
    <row r="1160" spans="2:2">
      <c r="B1160"/>
    </row>
    <row r="1161" spans="2:2">
      <c r="B1161"/>
    </row>
    <row r="1162" spans="2:2">
      <c r="B1162"/>
    </row>
    <row r="1163" spans="2:2">
      <c r="B1163"/>
    </row>
    <row r="1164" spans="2:2">
      <c r="B1164"/>
    </row>
    <row r="1165" spans="2:2">
      <c r="B1165"/>
    </row>
    <row r="1166" spans="2:2">
      <c r="B1166"/>
    </row>
    <row r="1167" spans="2:2">
      <c r="B1167"/>
    </row>
    <row r="1168" spans="2:2">
      <c r="B1168"/>
    </row>
    <row r="1169" spans="2:2">
      <c r="B1169"/>
    </row>
    <row r="1170" spans="2:2">
      <c r="B1170"/>
    </row>
    <row r="1171" spans="2:2">
      <c r="B1171"/>
    </row>
    <row r="1172" spans="2:2">
      <c r="B1172"/>
    </row>
    <row r="1173" spans="2:2">
      <c r="B1173"/>
    </row>
    <row r="1174" spans="2:2">
      <c r="B1174"/>
    </row>
    <row r="1175" spans="2:2">
      <c r="B1175"/>
    </row>
    <row r="1176" spans="2:2">
      <c r="B1176"/>
    </row>
    <row r="1177" spans="2:2">
      <c r="B1177"/>
    </row>
    <row r="1178" spans="2:2">
      <c r="B1178"/>
    </row>
    <row r="1179" spans="2:2">
      <c r="B1179"/>
    </row>
    <row r="1180" spans="2:2">
      <c r="B1180"/>
    </row>
    <row r="1181" spans="2:2">
      <c r="B1181"/>
    </row>
    <row r="1182" spans="2:2">
      <c r="B1182"/>
    </row>
    <row r="1183" spans="2:2">
      <c r="B1183"/>
    </row>
    <row r="1184" spans="2:2">
      <c r="B1184"/>
    </row>
    <row r="1185" spans="2:2">
      <c r="B1185"/>
    </row>
    <row r="1186" spans="2:2">
      <c r="B1186"/>
    </row>
    <row r="1187" spans="2:2">
      <c r="B1187"/>
    </row>
    <row r="1188" spans="2:2">
      <c r="B1188"/>
    </row>
    <row r="1189" spans="2:2">
      <c r="B1189"/>
    </row>
    <row r="1190" spans="2:2">
      <c r="B1190"/>
    </row>
    <row r="1191" spans="2:2">
      <c r="B1191"/>
    </row>
    <row r="1192" spans="2:2">
      <c r="B1192"/>
    </row>
    <row r="1193" spans="2:2">
      <c r="B1193"/>
    </row>
    <row r="1194" spans="2:2">
      <c r="B1194"/>
    </row>
    <row r="1195" spans="2:2">
      <c r="B1195"/>
    </row>
    <row r="1196" spans="2:2">
      <c r="B1196"/>
    </row>
    <row r="1197" spans="2:2">
      <c r="B1197"/>
    </row>
    <row r="1198" spans="2:2">
      <c r="B1198"/>
    </row>
    <row r="1199" spans="2:2">
      <c r="B1199"/>
    </row>
    <row r="1200" spans="2:2">
      <c r="B1200"/>
    </row>
    <row r="1201" spans="2:2">
      <c r="B1201"/>
    </row>
    <row r="1202" spans="2:2">
      <c r="B1202"/>
    </row>
    <row r="1203" spans="2:2">
      <c r="B1203"/>
    </row>
    <row r="1204" spans="2:2">
      <c r="B1204"/>
    </row>
    <row r="1205" spans="2:2">
      <c r="B1205"/>
    </row>
    <row r="1206" spans="2:2">
      <c r="B1206"/>
    </row>
    <row r="1207" spans="2:2">
      <c r="B1207"/>
    </row>
    <row r="1208" spans="2:2">
      <c r="B1208"/>
    </row>
    <row r="1209" spans="2:2">
      <c r="B1209"/>
    </row>
    <row r="1210" spans="2:2">
      <c r="B1210"/>
    </row>
    <row r="1211" spans="2:2">
      <c r="B1211"/>
    </row>
    <row r="1212" spans="2:2">
      <c r="B1212"/>
    </row>
    <row r="1213" spans="2:2">
      <c r="B1213"/>
    </row>
    <row r="1214" spans="2:2">
      <c r="B1214"/>
    </row>
    <row r="1215" spans="2:2">
      <c r="B1215"/>
    </row>
    <row r="1216" spans="2:2">
      <c r="B1216"/>
    </row>
    <row r="1217" spans="2:2">
      <c r="B1217"/>
    </row>
    <row r="1218" spans="2:2">
      <c r="B1218"/>
    </row>
    <row r="1219" spans="2:2">
      <c r="B1219"/>
    </row>
    <row r="1220" spans="2:2">
      <c r="B1220"/>
    </row>
    <row r="1221" spans="2:2">
      <c r="B1221"/>
    </row>
    <row r="1222" spans="2:2">
      <c r="B1222"/>
    </row>
    <row r="1223" spans="2:2">
      <c r="B1223"/>
    </row>
    <row r="1224" spans="2:2">
      <c r="B1224"/>
    </row>
    <row r="1225" spans="2:2">
      <c r="B1225"/>
    </row>
    <row r="1226" spans="2:2">
      <c r="B1226"/>
    </row>
    <row r="1227" spans="2:2">
      <c r="B1227"/>
    </row>
    <row r="1228" spans="2:2">
      <c r="B1228"/>
    </row>
    <row r="1229" spans="2:2">
      <c r="B1229"/>
    </row>
    <row r="1230" spans="2:2">
      <c r="B1230"/>
    </row>
    <row r="1231" spans="2:2">
      <c r="B1231"/>
    </row>
    <row r="1232" spans="2:2">
      <c r="B1232"/>
    </row>
    <row r="1233" spans="2:2">
      <c r="B1233"/>
    </row>
    <row r="1234" spans="2:2">
      <c r="B1234"/>
    </row>
    <row r="1235" spans="2:2">
      <c r="B1235"/>
    </row>
    <row r="1236" spans="2:2">
      <c r="B1236"/>
    </row>
    <row r="1237" spans="2:2">
      <c r="B1237"/>
    </row>
    <row r="1238" spans="2:2">
      <c r="B1238"/>
    </row>
    <row r="1239" spans="2:2">
      <c r="B1239"/>
    </row>
    <row r="1240" spans="2:2">
      <c r="B1240"/>
    </row>
    <row r="1241" spans="2:2">
      <c r="B1241"/>
    </row>
    <row r="1242" spans="2:2">
      <c r="B1242"/>
    </row>
    <row r="1243" spans="2:2">
      <c r="B1243"/>
    </row>
    <row r="1244" spans="2:2">
      <c r="B1244"/>
    </row>
    <row r="1245" spans="2:2">
      <c r="B1245"/>
    </row>
    <row r="1246" spans="2:2">
      <c r="B1246"/>
    </row>
    <row r="1247" spans="2:2">
      <c r="B1247"/>
    </row>
    <row r="1248" spans="2:2">
      <c r="B1248"/>
    </row>
    <row r="1249" spans="2:2">
      <c r="B1249"/>
    </row>
    <row r="1250" spans="2:2">
      <c r="B1250"/>
    </row>
    <row r="1251" spans="2:2">
      <c r="B1251"/>
    </row>
    <row r="1252" spans="2:2">
      <c r="B1252"/>
    </row>
    <row r="1253" spans="2:2">
      <c r="B1253"/>
    </row>
    <row r="1254" spans="2:2">
      <c r="B1254"/>
    </row>
    <row r="1255" spans="2:2">
      <c r="B1255"/>
    </row>
    <row r="1256" spans="2:2">
      <c r="B1256"/>
    </row>
    <row r="1257" spans="2:2">
      <c r="B1257"/>
    </row>
    <row r="1258" spans="2:2">
      <c r="B1258"/>
    </row>
    <row r="1259" spans="2:2">
      <c r="B1259"/>
    </row>
    <row r="1260" spans="2:2">
      <c r="B1260"/>
    </row>
    <row r="1261" spans="2:2">
      <c r="B1261"/>
    </row>
    <row r="1262" spans="2:2">
      <c r="B1262"/>
    </row>
    <row r="1263" spans="2:2">
      <c r="B1263"/>
    </row>
    <row r="1264" spans="2:2">
      <c r="B1264"/>
    </row>
    <row r="1265" spans="2:2">
      <c r="B1265"/>
    </row>
    <row r="1266" spans="2:2">
      <c r="B1266"/>
    </row>
    <row r="1267" spans="2:2">
      <c r="B1267"/>
    </row>
    <row r="1268" spans="2:2">
      <c r="B1268"/>
    </row>
    <row r="1269" spans="2:2">
      <c r="B1269"/>
    </row>
    <row r="1270" spans="2:2">
      <c r="B1270"/>
    </row>
    <row r="1271" spans="2:2">
      <c r="B1271"/>
    </row>
    <row r="1272" spans="2:2">
      <c r="B1272"/>
    </row>
    <row r="1273" spans="2:2">
      <c r="B1273"/>
    </row>
    <row r="1274" spans="2:2">
      <c r="B1274"/>
    </row>
    <row r="1275" spans="2:2">
      <c r="B1275"/>
    </row>
    <row r="1276" spans="2:2">
      <c r="B1276"/>
    </row>
    <row r="1277" spans="2:2">
      <c r="B1277"/>
    </row>
    <row r="1278" spans="2:2">
      <c r="B1278"/>
    </row>
    <row r="1279" spans="2:2">
      <c r="B1279"/>
    </row>
    <row r="1280" spans="2:2">
      <c r="B1280"/>
    </row>
    <row r="1281" spans="2:2">
      <c r="B1281"/>
    </row>
    <row r="1282" spans="2:2">
      <c r="B1282"/>
    </row>
    <row r="1283" spans="2:2">
      <c r="B1283"/>
    </row>
    <row r="1284" spans="2:2">
      <c r="B1284"/>
    </row>
    <row r="1285" spans="2:2">
      <c r="B1285"/>
    </row>
    <row r="1286" spans="2:2">
      <c r="B1286"/>
    </row>
    <row r="1287" spans="2:2">
      <c r="B1287"/>
    </row>
    <row r="1288" spans="2:2">
      <c r="B1288"/>
    </row>
    <row r="1289" spans="2:2">
      <c r="B1289"/>
    </row>
    <row r="1290" spans="2:2">
      <c r="B1290"/>
    </row>
    <row r="1291" spans="2:2">
      <c r="B1291"/>
    </row>
    <row r="1292" spans="2:2">
      <c r="B1292"/>
    </row>
    <row r="1293" spans="2:2">
      <c r="B1293"/>
    </row>
    <row r="1294" spans="2:2">
      <c r="B1294"/>
    </row>
    <row r="1295" spans="2:2">
      <c r="B1295"/>
    </row>
    <row r="1296" spans="2:2">
      <c r="B1296"/>
    </row>
    <row r="1297" spans="2:2">
      <c r="B1297"/>
    </row>
    <row r="1298" spans="2:2">
      <c r="B1298"/>
    </row>
    <row r="1299" spans="2:2">
      <c r="B1299"/>
    </row>
    <row r="1300" spans="2:2">
      <c r="B1300"/>
    </row>
    <row r="1301" spans="2:2">
      <c r="B1301"/>
    </row>
    <row r="1302" spans="2:2">
      <c r="B1302"/>
    </row>
    <row r="1303" spans="2:2">
      <c r="B1303"/>
    </row>
    <row r="1304" spans="2:2">
      <c r="B1304"/>
    </row>
    <row r="1305" spans="2:2">
      <c r="B1305"/>
    </row>
    <row r="1306" spans="2:2">
      <c r="B1306"/>
    </row>
    <row r="1307" spans="2:2">
      <c r="B1307"/>
    </row>
    <row r="1308" spans="2:2">
      <c r="B1308"/>
    </row>
    <row r="1309" spans="2:2">
      <c r="B1309"/>
    </row>
    <row r="1310" spans="2:2">
      <c r="B1310"/>
    </row>
    <row r="1311" spans="2:2">
      <c r="B1311"/>
    </row>
    <row r="1312" spans="2:2">
      <c r="B1312"/>
    </row>
    <row r="1313" spans="2:2">
      <c r="B1313"/>
    </row>
    <row r="1314" spans="2:2">
      <c r="B1314"/>
    </row>
    <row r="1315" spans="2:2">
      <c r="B1315"/>
    </row>
    <row r="1316" spans="2:2">
      <c r="B1316"/>
    </row>
    <row r="1317" spans="2:2">
      <c r="B1317"/>
    </row>
    <row r="1318" spans="2:2">
      <c r="B1318"/>
    </row>
    <row r="1319" spans="2:2">
      <c r="B1319"/>
    </row>
    <row r="1320" spans="2:2">
      <c r="B1320"/>
    </row>
    <row r="1321" spans="2:2">
      <c r="B1321"/>
    </row>
    <row r="1322" spans="2:2">
      <c r="B1322"/>
    </row>
    <row r="1323" spans="2:2">
      <c r="B1323"/>
    </row>
    <row r="1324" spans="2:2">
      <c r="B1324"/>
    </row>
    <row r="1325" spans="2:2">
      <c r="B1325"/>
    </row>
    <row r="1326" spans="2:2">
      <c r="B1326"/>
    </row>
    <row r="1327" spans="2:2">
      <c r="B1327"/>
    </row>
    <row r="1328" spans="2:2">
      <c r="B1328"/>
    </row>
    <row r="1329" spans="2:2">
      <c r="B1329"/>
    </row>
    <row r="1330" spans="2:2">
      <c r="B1330"/>
    </row>
    <row r="1331" spans="2:2">
      <c r="B1331"/>
    </row>
    <row r="1332" spans="2:2">
      <c r="B1332"/>
    </row>
    <row r="1333" spans="2:2">
      <c r="B1333"/>
    </row>
    <row r="1334" spans="2:2">
      <c r="B1334"/>
    </row>
    <row r="1335" spans="2:2">
      <c r="B1335"/>
    </row>
    <row r="1336" spans="2:2">
      <c r="B1336"/>
    </row>
    <row r="1337" spans="2:2">
      <c r="B1337"/>
    </row>
    <row r="1338" spans="2:2">
      <c r="B1338"/>
    </row>
    <row r="1339" spans="2:2">
      <c r="B1339"/>
    </row>
    <row r="1340" spans="2:2">
      <c r="B1340"/>
    </row>
    <row r="1341" spans="2:2">
      <c r="B1341"/>
    </row>
    <row r="1342" spans="2:2">
      <c r="B1342"/>
    </row>
    <row r="1343" spans="2:2">
      <c r="B1343"/>
    </row>
    <row r="1344" spans="2:2">
      <c r="B1344"/>
    </row>
    <row r="1345" spans="2:2">
      <c r="B1345"/>
    </row>
    <row r="1346" spans="2:2">
      <c r="B1346"/>
    </row>
    <row r="1347" spans="2:2">
      <c r="B1347"/>
    </row>
    <row r="1348" spans="2:2">
      <c r="B1348"/>
    </row>
    <row r="1349" spans="2:2">
      <c r="B1349"/>
    </row>
    <row r="1350" spans="2:2">
      <c r="B1350"/>
    </row>
    <row r="1351" spans="2:2">
      <c r="B1351"/>
    </row>
    <row r="1352" spans="2:2">
      <c r="B1352"/>
    </row>
    <row r="1353" spans="2:2">
      <c r="B1353"/>
    </row>
    <row r="1354" spans="2:2">
      <c r="B1354"/>
    </row>
    <row r="1355" spans="2:2">
      <c r="B1355"/>
    </row>
    <row r="1356" spans="2:2">
      <c r="B1356"/>
    </row>
    <row r="1357" spans="2:2">
      <c r="B1357"/>
    </row>
    <row r="1358" spans="2:2">
      <c r="B1358"/>
    </row>
    <row r="1359" spans="2:2">
      <c r="B1359"/>
    </row>
    <row r="1360" spans="2:2">
      <c r="B1360"/>
    </row>
    <row r="1361" spans="2:2">
      <c r="B1361"/>
    </row>
    <row r="1362" spans="2:2">
      <c r="B1362"/>
    </row>
    <row r="1363" spans="2:2">
      <c r="B1363"/>
    </row>
    <row r="1364" spans="2:2">
      <c r="B1364"/>
    </row>
    <row r="1365" spans="2:2">
      <c r="B1365"/>
    </row>
    <row r="1366" spans="2:2">
      <c r="B1366"/>
    </row>
    <row r="1367" spans="2:2">
      <c r="B1367"/>
    </row>
    <row r="1368" spans="2:2">
      <c r="B1368"/>
    </row>
    <row r="1369" spans="2:2">
      <c r="B1369"/>
    </row>
    <row r="1370" spans="2:2">
      <c r="B1370"/>
    </row>
    <row r="1371" spans="2:2">
      <c r="B1371"/>
    </row>
    <row r="1372" spans="2:2">
      <c r="B1372"/>
    </row>
    <row r="1373" spans="2:2">
      <c r="B1373"/>
    </row>
    <row r="1374" spans="2:2">
      <c r="B1374"/>
    </row>
    <row r="1375" spans="2:2">
      <c r="B1375"/>
    </row>
    <row r="1376" spans="2:2">
      <c r="B1376"/>
    </row>
    <row r="1377" spans="2:2">
      <c r="B1377"/>
    </row>
    <row r="1378" spans="2:2">
      <c r="B1378"/>
    </row>
    <row r="1379" spans="2:2">
      <c r="B1379"/>
    </row>
    <row r="1380" spans="2:2">
      <c r="B1380"/>
    </row>
    <row r="1381" spans="2:2">
      <c r="B1381"/>
    </row>
    <row r="1382" spans="2:2">
      <c r="B1382"/>
    </row>
    <row r="1383" spans="2:2">
      <c r="B1383"/>
    </row>
    <row r="1384" spans="2:2">
      <c r="B1384"/>
    </row>
    <row r="1385" spans="2:2">
      <c r="B1385"/>
    </row>
    <row r="1386" spans="2:2">
      <c r="B1386"/>
    </row>
    <row r="1387" spans="2:2">
      <c r="B1387"/>
    </row>
    <row r="1388" spans="2:2">
      <c r="B1388"/>
    </row>
    <row r="1389" spans="2:2">
      <c r="B1389"/>
    </row>
    <row r="1390" spans="2:2">
      <c r="B1390"/>
    </row>
    <row r="1391" spans="2:2">
      <c r="B1391"/>
    </row>
    <row r="1392" spans="2:2">
      <c r="B1392"/>
    </row>
    <row r="1393" spans="2:2">
      <c r="B1393"/>
    </row>
    <row r="1394" spans="2:2">
      <c r="B1394"/>
    </row>
    <row r="1395" spans="2:2">
      <c r="B1395"/>
    </row>
    <row r="1396" spans="2:2">
      <c r="B1396"/>
    </row>
    <row r="1397" spans="2:2">
      <c r="B1397"/>
    </row>
    <row r="1398" spans="2:2">
      <c r="B1398"/>
    </row>
    <row r="1399" spans="2:2">
      <c r="B1399"/>
    </row>
    <row r="1400" spans="2:2">
      <c r="B1400"/>
    </row>
    <row r="1401" spans="2:2">
      <c r="B1401"/>
    </row>
    <row r="1402" spans="2:2">
      <c r="B1402"/>
    </row>
    <row r="1403" spans="2:2">
      <c r="B1403"/>
    </row>
    <row r="1404" spans="2:2">
      <c r="B1404"/>
    </row>
    <row r="1405" spans="2:2">
      <c r="B1405"/>
    </row>
    <row r="1406" spans="2:2">
      <c r="B1406"/>
    </row>
    <row r="1407" spans="2:2">
      <c r="B1407"/>
    </row>
    <row r="1408" spans="2:2">
      <c r="B1408"/>
    </row>
    <row r="1409" spans="2:2">
      <c r="B1409"/>
    </row>
    <row r="1410" spans="2:2">
      <c r="B1410"/>
    </row>
    <row r="1411" spans="2:2">
      <c r="B1411"/>
    </row>
    <row r="1412" spans="2:2">
      <c r="B1412"/>
    </row>
    <row r="1413" spans="2:2">
      <c r="B1413"/>
    </row>
    <row r="1414" spans="2:2">
      <c r="B1414"/>
    </row>
    <row r="1415" spans="2:2">
      <c r="B1415"/>
    </row>
    <row r="1416" spans="2:2">
      <c r="B1416"/>
    </row>
    <row r="1417" spans="2:2">
      <c r="B1417"/>
    </row>
    <row r="1418" spans="2:2">
      <c r="B1418"/>
    </row>
    <row r="1419" spans="2:2">
      <c r="B1419"/>
    </row>
    <row r="1420" spans="2:2">
      <c r="B1420"/>
    </row>
    <row r="1421" spans="2:2">
      <c r="B1421"/>
    </row>
    <row r="1422" spans="2:2">
      <c r="B1422"/>
    </row>
    <row r="1423" spans="2:2">
      <c r="B1423"/>
    </row>
    <row r="1424" spans="2:2">
      <c r="B1424"/>
    </row>
    <row r="1425" spans="2:2">
      <c r="B1425"/>
    </row>
    <row r="1426" spans="2:2">
      <c r="B1426"/>
    </row>
    <row r="1427" spans="2:2">
      <c r="B1427"/>
    </row>
    <row r="1428" spans="2:2">
      <c r="B1428"/>
    </row>
    <row r="1429" spans="2:2">
      <c r="B1429"/>
    </row>
    <row r="1430" spans="2:2">
      <c r="B1430"/>
    </row>
    <row r="1431" spans="2:2">
      <c r="B1431"/>
    </row>
    <row r="1432" spans="2:2">
      <c r="B1432"/>
    </row>
    <row r="1433" spans="2:2">
      <c r="B1433"/>
    </row>
    <row r="1434" spans="2:2">
      <c r="B1434"/>
    </row>
    <row r="1435" spans="2:2">
      <c r="B1435"/>
    </row>
    <row r="1436" spans="2:2">
      <c r="B1436"/>
    </row>
    <row r="1437" spans="2:2">
      <c r="B1437"/>
    </row>
    <row r="1438" spans="2:2">
      <c r="B1438"/>
    </row>
    <row r="1439" spans="2:2">
      <c r="B1439"/>
    </row>
    <row r="1440" spans="2:2">
      <c r="B1440"/>
    </row>
    <row r="1441" spans="2:2">
      <c r="B1441"/>
    </row>
    <row r="1442" spans="2:2">
      <c r="B1442"/>
    </row>
    <row r="1443" spans="2:2">
      <c r="B1443"/>
    </row>
    <row r="1444" spans="2:2">
      <c r="B1444"/>
    </row>
    <row r="1445" spans="2:2">
      <c r="B1445"/>
    </row>
    <row r="1446" spans="2:2">
      <c r="B1446"/>
    </row>
    <row r="1447" spans="2:2">
      <c r="B1447"/>
    </row>
    <row r="1448" spans="2:2">
      <c r="B1448"/>
    </row>
    <row r="1449" spans="2:2">
      <c r="B1449"/>
    </row>
    <row r="1450" spans="2:2">
      <c r="B1450"/>
    </row>
    <row r="1451" spans="2:2">
      <c r="B1451"/>
    </row>
    <row r="1452" spans="2:2">
      <c r="B1452"/>
    </row>
    <row r="1453" spans="2:2">
      <c r="B1453"/>
    </row>
    <row r="1454" spans="2:2">
      <c r="B1454"/>
    </row>
    <row r="1455" spans="2:2">
      <c r="B1455"/>
    </row>
    <row r="1456" spans="2:2">
      <c r="B1456"/>
    </row>
    <row r="1457" spans="2:2">
      <c r="B1457"/>
    </row>
    <row r="1458" spans="2:2">
      <c r="B1458"/>
    </row>
    <row r="1459" spans="2:2">
      <c r="B1459"/>
    </row>
    <row r="1460" spans="2:2">
      <c r="B1460"/>
    </row>
    <row r="1461" spans="2:2">
      <c r="B1461"/>
    </row>
    <row r="1462" spans="2:2">
      <c r="B1462"/>
    </row>
    <row r="1463" spans="2:2">
      <c r="B1463"/>
    </row>
    <row r="1464" spans="2:2">
      <c r="B1464"/>
    </row>
    <row r="1465" spans="2:2">
      <c r="B1465"/>
    </row>
    <row r="1466" spans="2:2">
      <c r="B1466"/>
    </row>
    <row r="1467" spans="2:2">
      <c r="B1467"/>
    </row>
    <row r="1468" spans="2:2">
      <c r="B1468"/>
    </row>
    <row r="1469" spans="2:2">
      <c r="B1469"/>
    </row>
    <row r="1470" spans="2:2">
      <c r="B1470"/>
    </row>
    <row r="1471" spans="2:2">
      <c r="B1471"/>
    </row>
    <row r="1472" spans="2:2">
      <c r="B1472"/>
    </row>
    <row r="1473" spans="2:2">
      <c r="B1473"/>
    </row>
    <row r="1474" spans="2:2">
      <c r="B1474"/>
    </row>
    <row r="1475" spans="2:2">
      <c r="B1475"/>
    </row>
    <row r="1476" spans="2:2">
      <c r="B1476"/>
    </row>
    <row r="1477" spans="2:2">
      <c r="B1477"/>
    </row>
    <row r="1478" spans="2:2">
      <c r="B1478"/>
    </row>
    <row r="1479" spans="2:2">
      <c r="B1479"/>
    </row>
    <row r="1480" spans="2:2">
      <c r="B1480"/>
    </row>
    <row r="1481" spans="2:2">
      <c r="B1481"/>
    </row>
    <row r="1482" spans="2:2">
      <c r="B1482"/>
    </row>
    <row r="1483" spans="2:2">
      <c r="B1483"/>
    </row>
    <row r="1484" spans="2:2">
      <c r="B1484"/>
    </row>
    <row r="1485" spans="2:2">
      <c r="B1485"/>
    </row>
    <row r="1486" spans="2:2">
      <c r="B1486"/>
    </row>
    <row r="1487" spans="2:2">
      <c r="B1487"/>
    </row>
    <row r="1488" spans="2:2">
      <c r="B1488"/>
    </row>
    <row r="1489" spans="2:2">
      <c r="B1489"/>
    </row>
    <row r="1490" spans="2:2">
      <c r="B1490"/>
    </row>
    <row r="1491" spans="2:2">
      <c r="B1491"/>
    </row>
    <row r="1492" spans="2:2">
      <c r="B1492"/>
    </row>
    <row r="1493" spans="2:2">
      <c r="B1493"/>
    </row>
    <row r="1494" spans="2:2">
      <c r="B1494"/>
    </row>
    <row r="1495" spans="2:2">
      <c r="B1495"/>
    </row>
    <row r="1496" spans="2:2">
      <c r="B1496"/>
    </row>
    <row r="1497" spans="2:2">
      <c r="B1497"/>
    </row>
    <row r="1498" spans="2:2">
      <c r="B1498"/>
    </row>
    <row r="1499" spans="2:2">
      <c r="B1499"/>
    </row>
    <row r="1500" spans="2:2">
      <c r="B1500"/>
    </row>
    <row r="1501" spans="2:2">
      <c r="B1501"/>
    </row>
    <row r="1502" spans="2:2">
      <c r="B1502"/>
    </row>
    <row r="1503" spans="2:2">
      <c r="B1503"/>
    </row>
    <row r="1504" spans="2:2">
      <c r="B1504"/>
    </row>
    <row r="1505" spans="2:2">
      <c r="B1505"/>
    </row>
    <row r="1506" spans="2:2">
      <c r="B1506"/>
    </row>
    <row r="1507" spans="2:2">
      <c r="B1507"/>
    </row>
    <row r="1508" spans="2:2">
      <c r="B1508"/>
    </row>
    <row r="1509" spans="2:2">
      <c r="B1509"/>
    </row>
    <row r="1510" spans="2:2">
      <c r="B1510"/>
    </row>
    <row r="1511" spans="2:2">
      <c r="B1511"/>
    </row>
    <row r="1512" spans="2:2">
      <c r="B1512"/>
    </row>
    <row r="1513" spans="2:2">
      <c r="B1513"/>
    </row>
    <row r="1514" spans="2:2">
      <c r="B1514"/>
    </row>
    <row r="1515" spans="2:2">
      <c r="B1515"/>
    </row>
    <row r="1516" spans="2:2">
      <c r="B1516"/>
    </row>
    <row r="1517" spans="2:2">
      <c r="B1517"/>
    </row>
    <row r="1518" spans="2:2">
      <c r="B1518"/>
    </row>
    <row r="1519" spans="2:2">
      <c r="B1519"/>
    </row>
    <row r="1520" spans="2:2">
      <c r="B1520"/>
    </row>
    <row r="1521" spans="2:2">
      <c r="B1521"/>
    </row>
    <row r="1522" spans="2:2">
      <c r="B1522"/>
    </row>
    <row r="1523" spans="2:2">
      <c r="B1523"/>
    </row>
    <row r="1524" spans="2:2">
      <c r="B1524"/>
    </row>
    <row r="1525" spans="2:2">
      <c r="B1525"/>
    </row>
    <row r="1526" spans="2:2">
      <c r="B1526"/>
    </row>
    <row r="1527" spans="2:2">
      <c r="B1527"/>
    </row>
    <row r="1528" spans="2:2">
      <c r="B1528"/>
    </row>
    <row r="1529" spans="2:2">
      <c r="B1529"/>
    </row>
    <row r="1530" spans="2:2">
      <c r="B1530"/>
    </row>
    <row r="1531" spans="2:2">
      <c r="B1531"/>
    </row>
    <row r="1532" spans="2:2">
      <c r="B1532"/>
    </row>
    <row r="1533" spans="2:2">
      <c r="B1533"/>
    </row>
    <row r="1534" spans="2:2">
      <c r="B1534"/>
    </row>
    <row r="1535" spans="2:2">
      <c r="B1535"/>
    </row>
    <row r="1536" spans="2:2">
      <c r="B1536"/>
    </row>
    <row r="1537" spans="2:2">
      <c r="B1537"/>
    </row>
    <row r="1538" spans="2:2">
      <c r="B1538"/>
    </row>
    <row r="1539" spans="2:2">
      <c r="B1539"/>
    </row>
    <row r="1540" spans="2:2">
      <c r="B1540"/>
    </row>
    <row r="1541" spans="2:2">
      <c r="B1541"/>
    </row>
    <row r="1542" spans="2:2">
      <c r="B1542"/>
    </row>
    <row r="1543" spans="2:2">
      <c r="B1543"/>
    </row>
    <row r="1544" spans="2:2">
      <c r="B1544"/>
    </row>
    <row r="1545" spans="2:2">
      <c r="B1545"/>
    </row>
    <row r="1546" spans="2:2">
      <c r="B1546"/>
    </row>
    <row r="1547" spans="2:2">
      <c r="B1547"/>
    </row>
    <row r="1548" spans="2:2">
      <c r="B1548"/>
    </row>
    <row r="1549" spans="2:2">
      <c r="B1549"/>
    </row>
    <row r="1550" spans="2:2">
      <c r="B1550"/>
    </row>
    <row r="1551" spans="2:2">
      <c r="B1551"/>
    </row>
    <row r="1552" spans="2:2">
      <c r="B1552"/>
    </row>
    <row r="1553" spans="2:2">
      <c r="B1553"/>
    </row>
    <row r="1554" spans="2:2">
      <c r="B1554"/>
    </row>
    <row r="1555" spans="2:2">
      <c r="B1555"/>
    </row>
    <row r="1556" spans="2:2">
      <c r="B1556"/>
    </row>
    <row r="1557" spans="2:2">
      <c r="B1557"/>
    </row>
    <row r="1558" spans="2:2">
      <c r="B1558"/>
    </row>
    <row r="1559" spans="2:2">
      <c r="B1559"/>
    </row>
    <row r="1560" spans="2:2">
      <c r="B1560"/>
    </row>
    <row r="1561" spans="2:2">
      <c r="B1561"/>
    </row>
    <row r="1562" spans="2:2">
      <c r="B1562"/>
    </row>
    <row r="1563" spans="2:2">
      <c r="B1563"/>
    </row>
    <row r="1564" spans="2:2">
      <c r="B1564"/>
    </row>
    <row r="1565" spans="2:2">
      <c r="B1565"/>
    </row>
    <row r="1566" spans="2:2">
      <c r="B1566"/>
    </row>
    <row r="1567" spans="2:2">
      <c r="B1567"/>
    </row>
    <row r="1568" spans="2:2">
      <c r="B1568"/>
    </row>
    <row r="1569" spans="2:2">
      <c r="B1569"/>
    </row>
    <row r="1570" spans="2:2">
      <c r="B1570"/>
    </row>
    <row r="1571" spans="2:2">
      <c r="B1571"/>
    </row>
    <row r="1572" spans="2:2">
      <c r="B1572"/>
    </row>
    <row r="1573" spans="2:2">
      <c r="B1573"/>
    </row>
    <row r="1574" spans="2:2">
      <c r="B1574"/>
    </row>
    <row r="1575" spans="2:2">
      <c r="B1575"/>
    </row>
    <row r="1576" spans="2:2">
      <c r="B1576"/>
    </row>
    <row r="1577" spans="2:2">
      <c r="B1577"/>
    </row>
    <row r="1578" spans="2:2">
      <c r="B1578"/>
    </row>
    <row r="1579" spans="2:2">
      <c r="B1579"/>
    </row>
    <row r="1580" spans="2:2">
      <c r="B1580"/>
    </row>
    <row r="1581" spans="2:2">
      <c r="B1581"/>
    </row>
    <row r="1582" spans="2:2">
      <c r="B1582"/>
    </row>
    <row r="1583" spans="2:2">
      <c r="B1583"/>
    </row>
    <row r="1584" spans="2:2">
      <c r="B1584"/>
    </row>
    <row r="1585" spans="2:2">
      <c r="B1585"/>
    </row>
    <row r="1586" spans="2:2">
      <c r="B1586"/>
    </row>
    <row r="1587" spans="2:2">
      <c r="B1587"/>
    </row>
    <row r="1588" spans="2:2">
      <c r="B1588"/>
    </row>
    <row r="1589" spans="2:2">
      <c r="B1589"/>
    </row>
    <row r="1590" spans="2:2">
      <c r="B1590"/>
    </row>
    <row r="1591" spans="2:2">
      <c r="B1591"/>
    </row>
    <row r="1592" spans="2:2">
      <c r="B1592"/>
    </row>
    <row r="1593" spans="2:2">
      <c r="B1593"/>
    </row>
    <row r="1594" spans="2:2">
      <c r="B1594"/>
    </row>
    <row r="1595" spans="2:2">
      <c r="B1595"/>
    </row>
    <row r="1596" spans="2:2">
      <c r="B1596"/>
    </row>
    <row r="1597" spans="2:2">
      <c r="B1597"/>
    </row>
    <row r="1598" spans="2:2">
      <c r="B1598"/>
    </row>
    <row r="1599" spans="2:2">
      <c r="B1599"/>
    </row>
    <row r="1600" spans="2:2">
      <c r="B1600"/>
    </row>
    <row r="1601" spans="2:2">
      <c r="B1601"/>
    </row>
    <row r="1602" spans="2:2">
      <c r="B1602"/>
    </row>
    <row r="1603" spans="2:2">
      <c r="B1603"/>
    </row>
    <row r="1604" spans="2:2">
      <c r="B1604"/>
    </row>
    <row r="1605" spans="2:2">
      <c r="B1605"/>
    </row>
    <row r="1606" spans="2:2">
      <c r="B1606"/>
    </row>
    <row r="1607" spans="2:2">
      <c r="B1607"/>
    </row>
    <row r="1608" spans="2:2">
      <c r="B1608"/>
    </row>
    <row r="1609" spans="2:2">
      <c r="B1609"/>
    </row>
    <row r="1610" spans="2:2">
      <c r="B1610"/>
    </row>
    <row r="1611" spans="2:2">
      <c r="B1611"/>
    </row>
    <row r="1612" spans="2:2">
      <c r="B1612"/>
    </row>
    <row r="1613" spans="2:2">
      <c r="B1613"/>
    </row>
    <row r="1614" spans="2:2">
      <c r="B1614"/>
    </row>
    <row r="1615" spans="2:2">
      <c r="B1615"/>
    </row>
    <row r="1616" spans="2:2">
      <c r="B1616"/>
    </row>
    <row r="1617" spans="2:2">
      <c r="B1617"/>
    </row>
    <row r="1618" spans="2:2">
      <c r="B1618"/>
    </row>
    <row r="1619" spans="2:2">
      <c r="B1619"/>
    </row>
    <row r="1620" spans="2:2">
      <c r="B1620"/>
    </row>
    <row r="1621" spans="2:2">
      <c r="B1621"/>
    </row>
    <row r="1622" spans="2:2">
      <c r="B1622"/>
    </row>
    <row r="1623" spans="2:2">
      <c r="B1623"/>
    </row>
    <row r="1624" spans="2:2">
      <c r="B1624"/>
    </row>
    <row r="1625" spans="2:2">
      <c r="B1625"/>
    </row>
    <row r="1626" spans="2:2">
      <c r="B1626"/>
    </row>
    <row r="1627" spans="2:2">
      <c r="B1627"/>
    </row>
    <row r="1628" spans="2:2">
      <c r="B1628"/>
    </row>
    <row r="1629" spans="2:2">
      <c r="B1629"/>
    </row>
    <row r="1630" spans="2:2">
      <c r="B1630"/>
    </row>
    <row r="1631" spans="2:2">
      <c r="B1631"/>
    </row>
    <row r="1632" spans="2:2">
      <c r="B1632"/>
    </row>
    <row r="1633" spans="2:2">
      <c r="B1633"/>
    </row>
    <row r="1634" spans="2:2">
      <c r="B1634"/>
    </row>
    <row r="1635" spans="2:2">
      <c r="B1635"/>
    </row>
    <row r="1636" spans="2:2">
      <c r="B1636"/>
    </row>
    <row r="1637" spans="2:2">
      <c r="B1637"/>
    </row>
    <row r="1638" spans="2:2">
      <c r="B1638"/>
    </row>
    <row r="1639" spans="2:2">
      <c r="B1639"/>
    </row>
    <row r="1640" spans="2:2">
      <c r="B1640"/>
    </row>
    <row r="1641" spans="2:2">
      <c r="B1641"/>
    </row>
    <row r="1642" spans="2:2">
      <c r="B1642"/>
    </row>
    <row r="1643" spans="2:2">
      <c r="B1643"/>
    </row>
    <row r="1644" spans="2:2">
      <c r="B1644"/>
    </row>
    <row r="1645" spans="2:2">
      <c r="B1645"/>
    </row>
    <row r="1646" spans="2:2">
      <c r="B1646"/>
    </row>
    <row r="1647" spans="2:2">
      <c r="B1647"/>
    </row>
    <row r="1648" spans="2:2">
      <c r="B1648"/>
    </row>
    <row r="1649" spans="2:2">
      <c r="B1649"/>
    </row>
    <row r="1650" spans="2:2">
      <c r="B1650"/>
    </row>
    <row r="1651" spans="2:2">
      <c r="B1651"/>
    </row>
    <row r="1652" spans="2:2">
      <c r="B1652"/>
    </row>
    <row r="1653" spans="2:2">
      <c r="B1653"/>
    </row>
    <row r="1654" spans="2:2">
      <c r="B1654"/>
    </row>
    <row r="1655" spans="2:2">
      <c r="B1655"/>
    </row>
    <row r="1656" spans="2:2">
      <c r="B1656"/>
    </row>
    <row r="1657" spans="2:2">
      <c r="B1657"/>
    </row>
    <row r="1658" spans="2:2">
      <c r="B1658"/>
    </row>
    <row r="1659" spans="2:2">
      <c r="B1659"/>
    </row>
    <row r="1660" spans="2:2">
      <c r="B1660"/>
    </row>
    <row r="1661" spans="2:2">
      <c r="B1661"/>
    </row>
    <row r="1662" spans="2:2">
      <c r="B1662"/>
    </row>
    <row r="1663" spans="2:2">
      <c r="B1663"/>
    </row>
    <row r="1664" spans="2:2">
      <c r="B1664"/>
    </row>
    <row r="1665" spans="2:2">
      <c r="B1665"/>
    </row>
    <row r="1666" spans="2:2">
      <c r="B1666"/>
    </row>
    <row r="1667" spans="2:2">
      <c r="B1667"/>
    </row>
    <row r="1668" spans="2:2">
      <c r="B1668"/>
    </row>
    <row r="1669" spans="2:2">
      <c r="B1669"/>
    </row>
    <row r="1670" spans="2:2">
      <c r="B1670"/>
    </row>
    <row r="1671" spans="2:2">
      <c r="B1671"/>
    </row>
    <row r="1672" spans="2:2">
      <c r="B1672"/>
    </row>
    <row r="1673" spans="2:2">
      <c r="B1673"/>
    </row>
    <row r="1674" spans="2:2">
      <c r="B1674"/>
    </row>
    <row r="1675" spans="2:2">
      <c r="B1675"/>
    </row>
    <row r="1676" spans="2:2">
      <c r="B1676"/>
    </row>
    <row r="1677" spans="2:2">
      <c r="B1677"/>
    </row>
    <row r="1678" spans="2:2">
      <c r="B1678"/>
    </row>
    <row r="1679" spans="2:2">
      <c r="B1679"/>
    </row>
    <row r="1680" spans="2:2">
      <c r="B1680"/>
    </row>
    <row r="1681" spans="2:2">
      <c r="B1681"/>
    </row>
    <row r="1682" spans="2:2">
      <c r="B1682"/>
    </row>
    <row r="1683" spans="2:2">
      <c r="B1683"/>
    </row>
    <row r="1684" spans="2:2">
      <c r="B1684"/>
    </row>
    <row r="1685" spans="2:2">
      <c r="B1685"/>
    </row>
    <row r="1686" spans="2:2">
      <c r="B1686"/>
    </row>
    <row r="1687" spans="2:2">
      <c r="B1687"/>
    </row>
    <row r="1688" spans="2:2">
      <c r="B1688"/>
    </row>
    <row r="1689" spans="2:2">
      <c r="B1689"/>
    </row>
    <row r="1690" spans="2:2">
      <c r="B1690"/>
    </row>
    <row r="1691" spans="2:2">
      <c r="B1691"/>
    </row>
    <row r="1692" spans="2:2">
      <c r="B1692"/>
    </row>
    <row r="1693" spans="2:2">
      <c r="B1693"/>
    </row>
    <row r="1694" spans="2:2">
      <c r="B1694"/>
    </row>
    <row r="1695" spans="2:2">
      <c r="B1695"/>
    </row>
    <row r="1696" spans="2:2">
      <c r="B1696"/>
    </row>
    <row r="1697" spans="2:2">
      <c r="B1697"/>
    </row>
    <row r="1698" spans="2:2">
      <c r="B1698"/>
    </row>
    <row r="1699" spans="2:2">
      <c r="B1699"/>
    </row>
    <row r="1700" spans="2:2">
      <c r="B1700"/>
    </row>
    <row r="1701" spans="2:2">
      <c r="B1701"/>
    </row>
    <row r="1702" spans="2:2">
      <c r="B1702"/>
    </row>
    <row r="1703" spans="2:2">
      <c r="B1703"/>
    </row>
    <row r="1704" spans="2:2">
      <c r="B1704"/>
    </row>
    <row r="1705" spans="2:2">
      <c r="B1705"/>
    </row>
    <row r="1706" spans="2:2">
      <c r="B1706"/>
    </row>
    <row r="1707" spans="2:2">
      <c r="B1707"/>
    </row>
    <row r="1708" spans="2:2">
      <c r="B1708"/>
    </row>
    <row r="1709" spans="2:2">
      <c r="B1709"/>
    </row>
    <row r="1710" spans="2:2">
      <c r="B1710"/>
    </row>
    <row r="1711" spans="2:2">
      <c r="B1711"/>
    </row>
    <row r="1712" spans="2:2">
      <c r="B1712"/>
    </row>
    <row r="1713" spans="2:2">
      <c r="B1713"/>
    </row>
    <row r="1714" spans="2:2">
      <c r="B1714"/>
    </row>
    <row r="1715" spans="2:2">
      <c r="B1715"/>
    </row>
    <row r="1716" spans="2:2">
      <c r="B1716"/>
    </row>
    <row r="1717" spans="2:2">
      <c r="B1717"/>
    </row>
    <row r="1718" spans="2:2">
      <c r="B1718"/>
    </row>
    <row r="1719" spans="2:2">
      <c r="B1719"/>
    </row>
    <row r="1720" spans="2:2">
      <c r="B1720"/>
    </row>
    <row r="1721" spans="2:2">
      <c r="B1721"/>
    </row>
    <row r="1722" spans="2:2">
      <c r="B1722"/>
    </row>
    <row r="1723" spans="2:2">
      <c r="B1723"/>
    </row>
    <row r="1724" spans="2:2">
      <c r="B1724"/>
    </row>
    <row r="1725" spans="2:2">
      <c r="B1725"/>
    </row>
    <row r="1726" spans="2:2">
      <c r="B1726"/>
    </row>
  </sheetData>
  <mergeCells count="20">
    <mergeCell ref="B3:B6"/>
    <mergeCell ref="A1:V1"/>
    <mergeCell ref="F5:G5"/>
    <mergeCell ref="D3:W3"/>
    <mergeCell ref="R4:W4"/>
    <mergeCell ref="H5:I5"/>
    <mergeCell ref="J5:K5"/>
    <mergeCell ref="F4:K4"/>
    <mergeCell ref="L4:Q4"/>
    <mergeCell ref="L5:M5"/>
    <mergeCell ref="A2:W2"/>
    <mergeCell ref="A3:A6"/>
    <mergeCell ref="C3:C5"/>
    <mergeCell ref="N5:O5"/>
    <mergeCell ref="C6:D6"/>
    <mergeCell ref="P5:Q5"/>
    <mergeCell ref="R5:S5"/>
    <mergeCell ref="T5:U5"/>
    <mergeCell ref="V5:W5"/>
    <mergeCell ref="D4:E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8 G8 K8 M8 O8 Q8 S8 U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13" zoomScaleNormal="100" zoomScaleSheetLayoutView="75" workbookViewId="0">
      <selection activeCell="F5" sqref="F5"/>
    </sheetView>
  </sheetViews>
  <sheetFormatPr defaultRowHeight="13.8"/>
  <cols>
    <col min="1" max="1" width="28.19921875" customWidth="1"/>
    <col min="2" max="2" width="13.59765625" customWidth="1"/>
    <col min="3" max="3" width="17.19921875" customWidth="1"/>
    <col min="4" max="4" width="24.5" customWidth="1"/>
    <col min="5" max="5" width="23.19921875" customWidth="1"/>
    <col min="6" max="6" width="13.5" bestFit="1" customWidth="1"/>
  </cols>
  <sheetData>
    <row r="1" spans="1:6" ht="31.5" customHeight="1">
      <c r="A1" s="128" t="s">
        <v>53</v>
      </c>
      <c r="B1" s="128"/>
      <c r="C1" s="128"/>
      <c r="D1" s="128"/>
      <c r="E1" s="128"/>
      <c r="F1" s="128"/>
    </row>
    <row r="2" spans="1:6" ht="34.799999999999997">
      <c r="A2" s="126" t="s">
        <v>0</v>
      </c>
      <c r="B2" s="126" t="s">
        <v>2</v>
      </c>
      <c r="C2" s="67" t="s">
        <v>50</v>
      </c>
      <c r="D2" s="67" t="s">
        <v>51</v>
      </c>
      <c r="E2" s="106" t="s">
        <v>52</v>
      </c>
      <c r="F2" s="106"/>
    </row>
    <row r="3" spans="1:6" ht="18" customHeight="1">
      <c r="A3" s="126"/>
      <c r="B3" s="126"/>
      <c r="C3" s="127" t="s">
        <v>22</v>
      </c>
      <c r="D3" s="127"/>
      <c r="E3" s="127"/>
      <c r="F3" s="66" t="s">
        <v>23</v>
      </c>
    </row>
    <row r="4" spans="1:6" ht="18" customHeight="1">
      <c r="A4" s="68">
        <v>1</v>
      </c>
      <c r="B4" s="68">
        <v>2</v>
      </c>
      <c r="C4" s="68">
        <v>3</v>
      </c>
      <c r="D4" s="68">
        <v>4</v>
      </c>
      <c r="E4" s="68">
        <v>5</v>
      </c>
      <c r="F4" s="73" t="s">
        <v>20</v>
      </c>
    </row>
    <row r="5" spans="1:6" ht="19.5" customHeight="1">
      <c r="A5" s="49">
        <v>43983</v>
      </c>
      <c r="B5" s="71">
        <v>805</v>
      </c>
      <c r="C5" s="71">
        <v>101</v>
      </c>
      <c r="D5" s="71">
        <v>11917.34</v>
      </c>
      <c r="E5" s="77">
        <v>9385.527</v>
      </c>
      <c r="F5" s="74">
        <f>E5/D5*100</f>
        <v>78.755217187728135</v>
      </c>
    </row>
    <row r="6" spans="1:6" ht="20.100000000000001" customHeight="1">
      <c r="A6" s="49">
        <v>43800</v>
      </c>
      <c r="B6" s="72">
        <v>867</v>
      </c>
      <c r="C6" s="70">
        <v>113</v>
      </c>
      <c r="D6" s="70">
        <v>13628.802</v>
      </c>
      <c r="E6" s="75">
        <v>10751.657000000001</v>
      </c>
      <c r="F6" s="74">
        <f>E6/D6*100</f>
        <v>78.889230322665199</v>
      </c>
    </row>
    <row r="7" spans="1:6" ht="19.5" customHeight="1">
      <c r="A7" s="49">
        <v>43617</v>
      </c>
      <c r="B7" s="72">
        <v>886</v>
      </c>
      <c r="C7" s="70">
        <v>113</v>
      </c>
      <c r="D7" s="70">
        <v>13417.234</v>
      </c>
      <c r="E7" s="75">
        <v>10534.746999999999</v>
      </c>
      <c r="F7" s="74">
        <f>E7/D7*100</f>
        <v>78.516533288455719</v>
      </c>
    </row>
    <row r="8" spans="1:6" ht="20.100000000000001" customHeight="1">
      <c r="A8" s="49">
        <v>43435</v>
      </c>
      <c r="B8" s="69">
        <v>922</v>
      </c>
      <c r="C8" s="54">
        <v>119</v>
      </c>
      <c r="D8" s="54">
        <v>14857.096</v>
      </c>
      <c r="E8" s="76">
        <v>11818.200999999999</v>
      </c>
      <c r="F8" s="74">
        <f t="shared" ref="F8:F28" si="0">E8/D8*100</f>
        <v>79.545834529170435</v>
      </c>
    </row>
    <row r="9" spans="1:6" ht="20.100000000000001" customHeight="1">
      <c r="A9" s="49">
        <v>43252</v>
      </c>
      <c r="B9" s="69">
        <v>975</v>
      </c>
      <c r="C9" s="54">
        <v>131</v>
      </c>
      <c r="D9" s="54">
        <v>15971.543000000003</v>
      </c>
      <c r="E9" s="76">
        <v>12468.906000000001</v>
      </c>
      <c r="F9" s="74">
        <f t="shared" si="0"/>
        <v>78.069514010011417</v>
      </c>
    </row>
    <row r="10" spans="1:6" ht="20.100000000000001" customHeight="1">
      <c r="A10" s="49">
        <v>43100</v>
      </c>
      <c r="B10" s="69">
        <v>1038</v>
      </c>
      <c r="C10" s="54">
        <v>136</v>
      </c>
      <c r="D10" s="54">
        <v>16551.357</v>
      </c>
      <c r="E10" s="76">
        <v>13199.043</v>
      </c>
      <c r="F10" s="74">
        <f t="shared" si="0"/>
        <v>79.745986990673927</v>
      </c>
    </row>
    <row r="11" spans="1:6" ht="20.100000000000001" customHeight="1">
      <c r="A11" s="49">
        <v>42916</v>
      </c>
      <c r="B11" s="69">
        <v>1052</v>
      </c>
      <c r="C11" s="54">
        <v>145</v>
      </c>
      <c r="D11" s="54">
        <v>17659.156999999996</v>
      </c>
      <c r="E11" s="76">
        <v>14258.994000000001</v>
      </c>
      <c r="F11" s="74">
        <f t="shared" si="0"/>
        <v>80.74560977061364</v>
      </c>
    </row>
    <row r="12" spans="1:6" ht="20.100000000000001" customHeight="1">
      <c r="A12" s="49">
        <v>42734</v>
      </c>
      <c r="B12" s="69">
        <v>1102</v>
      </c>
      <c r="C12" s="54">
        <v>149</v>
      </c>
      <c r="D12" s="54">
        <v>17801</v>
      </c>
      <c r="E12" s="76">
        <v>14447</v>
      </c>
      <c r="F12" s="74">
        <f t="shared" si="0"/>
        <v>81.158361889781474</v>
      </c>
    </row>
    <row r="13" spans="1:6" ht="20.100000000000001" customHeight="1">
      <c r="A13" s="49">
        <v>42551</v>
      </c>
      <c r="B13" s="69">
        <v>1120</v>
      </c>
      <c r="C13" s="54">
        <v>146</v>
      </c>
      <c r="D13" s="54">
        <v>18185</v>
      </c>
      <c r="E13" s="76">
        <v>14526</v>
      </c>
      <c r="F13" s="74">
        <f t="shared" si="0"/>
        <v>79.879021171295022</v>
      </c>
    </row>
    <row r="14" spans="1:6" ht="20.100000000000001" customHeight="1">
      <c r="A14" s="49">
        <v>42353</v>
      </c>
      <c r="B14" s="69">
        <v>1179</v>
      </c>
      <c r="C14" s="54">
        <v>155</v>
      </c>
      <c r="D14" s="54">
        <v>20584</v>
      </c>
      <c r="E14" s="76">
        <v>16297</v>
      </c>
      <c r="F14" s="74">
        <f t="shared" si="0"/>
        <v>79.173144189661869</v>
      </c>
    </row>
    <row r="15" spans="1:6" ht="20.100000000000001" customHeight="1">
      <c r="A15" s="49">
        <v>42167</v>
      </c>
      <c r="B15" s="69">
        <v>1215</v>
      </c>
      <c r="C15" s="54">
        <v>165</v>
      </c>
      <c r="D15" s="54">
        <v>21694</v>
      </c>
      <c r="E15" s="76">
        <v>17193</v>
      </c>
      <c r="F15" s="74">
        <f t="shared" si="0"/>
        <v>79.252327832580434</v>
      </c>
    </row>
    <row r="16" spans="1:6" ht="20.100000000000001" customHeight="1">
      <c r="A16" s="49">
        <v>41985</v>
      </c>
      <c r="B16" s="69">
        <v>1278</v>
      </c>
      <c r="C16" s="54">
        <v>171</v>
      </c>
      <c r="D16" s="54">
        <v>23641</v>
      </c>
      <c r="E16" s="76">
        <v>18862</v>
      </c>
      <c r="F16" s="74">
        <f t="shared" si="0"/>
        <v>79.785119072797258</v>
      </c>
    </row>
    <row r="17" spans="1:6" ht="20.100000000000001" customHeight="1">
      <c r="A17" s="49">
        <v>41802</v>
      </c>
      <c r="B17" s="69">
        <v>1334</v>
      </c>
      <c r="C17" s="54">
        <v>180</v>
      </c>
      <c r="D17" s="54">
        <v>25395</v>
      </c>
      <c r="E17" s="76">
        <v>20336</v>
      </c>
      <c r="F17" s="74">
        <f t="shared" si="0"/>
        <v>80.078755660563104</v>
      </c>
    </row>
    <row r="18" spans="1:6" ht="20.100000000000001" customHeight="1">
      <c r="A18" s="49">
        <v>41620</v>
      </c>
      <c r="B18" s="69">
        <v>1416</v>
      </c>
      <c r="C18" s="54">
        <v>184</v>
      </c>
      <c r="D18" s="54">
        <v>23860</v>
      </c>
      <c r="E18" s="76">
        <v>18981</v>
      </c>
      <c r="F18" s="74">
        <f t="shared" si="0"/>
        <v>79.551550712489529</v>
      </c>
    </row>
    <row r="19" spans="1:6" ht="20.100000000000001" customHeight="1">
      <c r="A19" s="49">
        <v>41437</v>
      </c>
      <c r="B19" s="69">
        <v>1403</v>
      </c>
      <c r="C19" s="54">
        <v>185</v>
      </c>
      <c r="D19" s="54">
        <v>28305.335999999996</v>
      </c>
      <c r="E19" s="76">
        <v>22656.749</v>
      </c>
      <c r="F19" s="74">
        <f t="shared" si="0"/>
        <v>80.044091333167728</v>
      </c>
    </row>
    <row r="20" spans="1:6" ht="20.100000000000001" customHeight="1">
      <c r="A20" s="49">
        <v>41255</v>
      </c>
      <c r="B20" s="69">
        <v>1454</v>
      </c>
      <c r="C20" s="54">
        <v>202</v>
      </c>
      <c r="D20" s="54">
        <v>29897</v>
      </c>
      <c r="E20" s="76">
        <v>23882</v>
      </c>
      <c r="F20" s="74">
        <f t="shared" si="0"/>
        <v>79.880924507475669</v>
      </c>
    </row>
    <row r="21" spans="1:6" ht="20.100000000000001" customHeight="1">
      <c r="A21" s="49">
        <v>41072</v>
      </c>
      <c r="B21" s="69">
        <v>1679</v>
      </c>
      <c r="C21" s="54">
        <v>201</v>
      </c>
      <c r="D21" s="54">
        <v>31296</v>
      </c>
      <c r="E21" s="76">
        <v>24949</v>
      </c>
      <c r="F21" s="74">
        <f t="shared" si="0"/>
        <v>79.719452965235178</v>
      </c>
    </row>
    <row r="22" spans="1:6" ht="20.100000000000001" customHeight="1">
      <c r="A22" s="49">
        <v>40888</v>
      </c>
      <c r="B22" s="69">
        <v>1797</v>
      </c>
      <c r="C22" s="70">
        <v>237</v>
      </c>
      <c r="D22" s="70">
        <v>37898</v>
      </c>
      <c r="E22" s="75">
        <v>29886</v>
      </c>
      <c r="F22" s="74">
        <f t="shared" si="0"/>
        <v>78.859042693545831</v>
      </c>
    </row>
    <row r="23" spans="1:6" ht="20.100000000000001" customHeight="1">
      <c r="A23" s="49">
        <v>40705</v>
      </c>
      <c r="B23" s="69">
        <v>1821</v>
      </c>
      <c r="C23" s="70">
        <v>231</v>
      </c>
      <c r="D23" s="70">
        <v>37007</v>
      </c>
      <c r="E23" s="75">
        <v>29368</v>
      </c>
      <c r="F23" s="74">
        <f t="shared" si="0"/>
        <v>79.357959304996356</v>
      </c>
    </row>
    <row r="24" spans="1:6" ht="20.100000000000001" customHeight="1">
      <c r="A24" s="49">
        <v>40522</v>
      </c>
      <c r="B24" s="69">
        <v>1952</v>
      </c>
      <c r="C24" s="70">
        <v>248</v>
      </c>
      <c r="D24" s="70">
        <v>41455.207000000002</v>
      </c>
      <c r="E24" s="75">
        <v>32468.482999999993</v>
      </c>
      <c r="F24" s="74">
        <f t="shared" si="0"/>
        <v>78.321845070029411</v>
      </c>
    </row>
    <row r="25" spans="1:6" ht="20.100000000000001" customHeight="1">
      <c r="A25" s="49">
        <v>40339</v>
      </c>
      <c r="B25" s="69">
        <v>1969</v>
      </c>
      <c r="C25" s="70">
        <v>260</v>
      </c>
      <c r="D25" s="70">
        <v>41635.770000000004</v>
      </c>
      <c r="E25" s="75">
        <v>32485.323000000004</v>
      </c>
      <c r="F25" s="74">
        <f t="shared" si="0"/>
        <v>78.022630540998762</v>
      </c>
    </row>
    <row r="26" spans="1:6" ht="20.100000000000001" customHeight="1">
      <c r="A26" s="49">
        <v>40178</v>
      </c>
      <c r="B26" s="69">
        <v>2038</v>
      </c>
      <c r="C26" s="70">
        <v>265</v>
      </c>
      <c r="D26" s="70">
        <v>43651</v>
      </c>
      <c r="E26" s="75">
        <v>33641</v>
      </c>
      <c r="F26" s="74">
        <f t="shared" si="0"/>
        <v>77.068108405305722</v>
      </c>
    </row>
    <row r="27" spans="1:6" ht="20.100000000000001" customHeight="1">
      <c r="A27" s="49">
        <v>39994</v>
      </c>
      <c r="B27" s="69">
        <v>2054</v>
      </c>
      <c r="C27" s="70">
        <v>260</v>
      </c>
      <c r="D27" s="70">
        <v>41150</v>
      </c>
      <c r="E27" s="75">
        <v>31527</v>
      </c>
      <c r="F27" s="74">
        <f t="shared" si="0"/>
        <v>76.614823815309848</v>
      </c>
    </row>
    <row r="28" spans="1:6" ht="20.100000000000001" customHeight="1">
      <c r="A28" s="49">
        <v>39783</v>
      </c>
      <c r="B28" s="69">
        <v>2104</v>
      </c>
      <c r="C28" s="70">
        <v>270</v>
      </c>
      <c r="D28" s="70">
        <v>45106</v>
      </c>
      <c r="E28" s="75">
        <v>33989</v>
      </c>
      <c r="F28" s="74">
        <f t="shared" si="0"/>
        <v>75.353611492927769</v>
      </c>
    </row>
  </sheetData>
  <sortState xmlns:xlrd2="http://schemas.microsoft.com/office/spreadsheetml/2017/richdata2" ref="A5:E25">
    <sortCondition descending="1" ref="A5:A25"/>
  </sortState>
  <mergeCells count="5">
    <mergeCell ref="B2:B3"/>
    <mergeCell ref="C3:E3"/>
    <mergeCell ref="A2:A3"/>
    <mergeCell ref="E2:F2"/>
    <mergeCell ref="A1:F1"/>
  </mergeCells>
  <phoneticPr fontId="3" type="noConversion"/>
  <pageMargins left="0.75" right="0.75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tabel</vt:lpstr>
      <vt:lpstr>Tab. 1</vt:lpstr>
      <vt:lpstr>Tab.2</vt:lpstr>
      <vt:lpstr>Tab.3</vt:lpstr>
      <vt:lpstr>'Tab. 1'!Obszar_wydruku</vt:lpstr>
      <vt:lpstr>Tab.2!Obszar_wydruku</vt:lpstr>
      <vt:lpstr>Tab.3!Obszar_wydruku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Olenowicz Michał</cp:lastModifiedBy>
  <cp:lastPrinted>2017-03-02T09:31:43Z</cp:lastPrinted>
  <dcterms:created xsi:type="dcterms:W3CDTF">2009-05-20T13:51:52Z</dcterms:created>
  <dcterms:modified xsi:type="dcterms:W3CDTF">2026-07-13T10:55:40Z</dcterms:modified>
</cp:coreProperties>
</file>